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270" windowWidth="15480" windowHeight="8190" activeTab="0"/>
  </bookViews>
  <sheets>
    <sheet name="Příjmy 2009" sheetId="1" r:id="rId1"/>
    <sheet name="Výdaje 2009" sheetId="2" r:id="rId2"/>
  </sheets>
  <definedNames/>
  <calcPr fullCalcOnLoad="1"/>
</workbook>
</file>

<file path=xl/sharedStrings.xml><?xml version="1.0" encoding="utf-8"?>
<sst xmlns="http://schemas.openxmlformats.org/spreadsheetml/2006/main" count="351" uniqueCount="178">
  <si>
    <t>Rozpočet příjmů na rok 2009</t>
  </si>
  <si>
    <t>Rozpočet</t>
  </si>
  <si>
    <t>Text</t>
  </si>
  <si>
    <t>v tis. Kč</t>
  </si>
  <si>
    <t>Daň z příjmů FO</t>
  </si>
  <si>
    <t>(zavislá činnost)</t>
  </si>
  <si>
    <t>Daň z příjmů FO ze SVČ</t>
  </si>
  <si>
    <t>(OSVČ)</t>
  </si>
  <si>
    <t>Daň z příjmů FO z kapit.výnosů</t>
  </si>
  <si>
    <t>Daň z příjmů právnických osob</t>
  </si>
  <si>
    <t>Daň z příjmů PO za obce</t>
  </si>
  <si>
    <t>Daň z přidané hodnoty</t>
  </si>
  <si>
    <t>Poplatky za znečišťování ovzduší</t>
  </si>
  <si>
    <t>Odvody za odnětí půdy ze zemědělského půdního fondu</t>
  </si>
  <si>
    <t>Poplatky za odnění lesní půdy</t>
  </si>
  <si>
    <t>Poplatek za likvidaci komunálního odpadu</t>
  </si>
  <si>
    <t>Poplatek ze psů</t>
  </si>
  <si>
    <t>Poplatek za užívání veřejného prostranství</t>
  </si>
  <si>
    <t>Poplatek ze vstupného</t>
  </si>
  <si>
    <t>Poplatek za provozovaný výherní hrací přístroj</t>
  </si>
  <si>
    <t>Správní poplatky</t>
  </si>
  <si>
    <t>Daň z nemovitosti</t>
  </si>
  <si>
    <t>Daňové příjmy (součet za tř.l)</t>
  </si>
  <si>
    <t>Neinvestiční přijaté transf. z všeob. pokl. správy SR</t>
  </si>
  <si>
    <t>Neinvestiční přijaté transf. ze SR v rámci souhr. dot. vztahu</t>
  </si>
  <si>
    <t>Ostatní neinv. přijaté transfery ze st. rozpočtu</t>
  </si>
  <si>
    <t>Neinvestiční přijaté transfery od obcí</t>
  </si>
  <si>
    <t>Neinvestiční přijaté transfery od krajů</t>
  </si>
  <si>
    <t>Neinvestiční přijaté dotace celkem</t>
  </si>
  <si>
    <t>Investiční přijaté transfery od krajů</t>
  </si>
  <si>
    <t>Kapitálové dotace celkem</t>
  </si>
  <si>
    <t>Daňové příjmy a dotace</t>
  </si>
  <si>
    <t>Splátky půjčených prostředků od obyvatelstva</t>
  </si>
  <si>
    <t>Převod</t>
  </si>
  <si>
    <t>Odd.§,pol</t>
  </si>
  <si>
    <t>Text:</t>
  </si>
  <si>
    <t>v tis.Kč</t>
  </si>
  <si>
    <t>Převod nedaňové příjmy</t>
  </si>
  <si>
    <t>Nedaňové neinvestiční příjmy</t>
  </si>
  <si>
    <t>Příjmy daňové a nedaňové celkem</t>
  </si>
  <si>
    <t>Kapitálové příjmy celkem</t>
  </si>
  <si>
    <t>Příjmy daňové a nedaňové vč. kapitálových</t>
  </si>
  <si>
    <t>Financování</t>
  </si>
  <si>
    <t>Krátkodobé přijaté půjčené prostředky</t>
  </si>
  <si>
    <t>Dlouhodobé přijaté půjčky</t>
  </si>
  <si>
    <t>Použití prostředků z předchoz.let</t>
  </si>
  <si>
    <t>Financování celkem</t>
  </si>
  <si>
    <t xml:space="preserve">  - schodek</t>
  </si>
  <si>
    <t>Rozpočet výdajů na rok 2009</t>
  </si>
  <si>
    <t>Odd.,§</t>
  </si>
  <si>
    <t xml:space="preserve"> v tis. Kč</t>
  </si>
  <si>
    <t>Ozdrav.hosp. zvířat, polních plodin</t>
  </si>
  <si>
    <t>Celkem</t>
  </si>
  <si>
    <t>Silnice</t>
  </si>
  <si>
    <t>Provoz veřejné silniční dopravy</t>
  </si>
  <si>
    <t xml:space="preserve">Odvádění a čištění odpadních vod a nakl. s kaly  </t>
  </si>
  <si>
    <t>Základní školy</t>
  </si>
  <si>
    <t>Činnosti knihovnické</t>
  </si>
  <si>
    <t>Ostatní záležitosti kultury</t>
  </si>
  <si>
    <t>Zachování a obnova kulturních památek</t>
  </si>
  <si>
    <t>Ost. zálež. sdělovacích prostředků</t>
  </si>
  <si>
    <t>Ostatní zájmová činnost a rekreace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</si>
  <si>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</si>
  <si>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</si>
  <si>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</si>
  <si>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</si>
  <si>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</si>
  <si>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</t>
  </si>
  <si>
    <t>Sběr a svoz komunálních odpadů</t>
  </si>
  <si>
    <t>Péče o vzhled a veřejnou zeleň</t>
  </si>
  <si>
    <t>Domov důchodců</t>
  </si>
  <si>
    <t>Bezpečnost a veřejný pořádek</t>
  </si>
  <si>
    <t>Zastupitelstva obcí</t>
  </si>
  <si>
    <t>Činnost místní správy</t>
  </si>
  <si>
    <t>Uhrazené splátky dlouhodobých přijatých půjčených prostředků</t>
  </si>
  <si>
    <t>Provozní prostředky vč. tř.8</t>
  </si>
  <si>
    <t>Návrh odvodu do sociálního fondu:</t>
  </si>
  <si>
    <t>mzdové prostředky</t>
  </si>
  <si>
    <t>uvolnění zastup.</t>
  </si>
  <si>
    <t xml:space="preserve">Celkem   </t>
  </si>
  <si>
    <t>Odd,§,pol.</t>
  </si>
  <si>
    <t>Nákup materiálu</t>
  </si>
  <si>
    <t>Nákup ostatních služeb</t>
  </si>
  <si>
    <t>Opravy a udržování</t>
  </si>
  <si>
    <t>Budovy, haly a stavby</t>
  </si>
  <si>
    <t>Platy zaměstnanců v pracovním poměru</t>
  </si>
  <si>
    <t>Ostatní osobní výdaje</t>
  </si>
  <si>
    <t xml:space="preserve">Povinné poj. na soc. zab. a přísp. na st. pol. zam.  </t>
  </si>
  <si>
    <t>Povinné poj. na veřejné zdravotní pojištění</t>
  </si>
  <si>
    <t>Drobný hmotný dlouhodobý majetek</t>
  </si>
  <si>
    <t>Studená voda</t>
  </si>
  <si>
    <t>Elektrická energie</t>
  </si>
  <si>
    <t xml:space="preserve">Opravy a udržování </t>
  </si>
  <si>
    <t>Knihy, učební pomůcky a tisk</t>
  </si>
  <si>
    <t>Služby telekomunikací a radiokomunikací</t>
  </si>
  <si>
    <t xml:space="preserve">Služby školení a vzdělávání </t>
  </si>
  <si>
    <t>Cestovné</t>
  </si>
  <si>
    <t>Pohoštění</t>
  </si>
  <si>
    <t>Konzultační, poradenské a právní služby</t>
  </si>
  <si>
    <t>Neinvestiční transfery krajům</t>
  </si>
  <si>
    <t>Neinvestiční transfery obcím</t>
  </si>
  <si>
    <t xml:space="preserve">Neinvestiční příspěvky zřízeným přísp. org. </t>
  </si>
  <si>
    <t>Nákup kolků</t>
  </si>
  <si>
    <t>Teplo</t>
  </si>
  <si>
    <t>Plyn</t>
  </si>
  <si>
    <t>Služby pošt</t>
  </si>
  <si>
    <t>Služby peněžních ústavů</t>
  </si>
  <si>
    <t>Poskytnuté neinvestiční příspěvky a náhrady</t>
  </si>
  <si>
    <t>Věcné dary</t>
  </si>
  <si>
    <t>Stroje, přístroje a zařízení</t>
  </si>
  <si>
    <t xml:space="preserve">Ostatní neinv. transfery nezisk. a podob. org. </t>
  </si>
  <si>
    <t>Ostatní nákupy</t>
  </si>
  <si>
    <t>Prádlo,oděv a obuv</t>
  </si>
  <si>
    <t>Pohonné hmoty a maziva</t>
  </si>
  <si>
    <t xml:space="preserve">Programové vybavení </t>
  </si>
  <si>
    <t>Neinvestiční půjčené prostředky obyvatelstvu</t>
  </si>
  <si>
    <t>Ostatní neinv. transfery veř. rozp. územní úrovně</t>
  </si>
  <si>
    <t>Platby daní a poplatků státnímu rozpočtu</t>
  </si>
  <si>
    <t>Dary obyvatelstvu</t>
  </si>
  <si>
    <t>Pozemky</t>
  </si>
  <si>
    <t>Ochranné pomůcky</t>
  </si>
  <si>
    <t>Prádlo, oděv a obuv</t>
  </si>
  <si>
    <t>Neinv.příspěvky zřízeným přísp.organizacím</t>
  </si>
  <si>
    <t>Knihy, učeb.pomůcky a tisk</t>
  </si>
  <si>
    <t>Služby školení a vzdělávání</t>
  </si>
  <si>
    <t xml:space="preserve">Odměny členů zastupitelstva obcí a krajů </t>
  </si>
  <si>
    <t>Ost.pov.poj.hrazené zaměstnavatelem</t>
  </si>
  <si>
    <t>Úroky vlastní</t>
  </si>
  <si>
    <t>Rozpočet 2009</t>
  </si>
  <si>
    <t>Ostatní záležitosti těž.průmyslu a energetiky-Příj. z úhrad dob. prostoru</t>
  </si>
  <si>
    <t xml:space="preserve">Celkem příjmy rok 2009 vč.tř. 8 financování </t>
  </si>
  <si>
    <t>Podnikání a restrukturalizace v zeměd. a potrav.</t>
  </si>
  <si>
    <t>Nájemné za půdu</t>
  </si>
  <si>
    <t>Pěstební činnost</t>
  </si>
  <si>
    <t>Povinné pojistné na úrazové pojištění</t>
  </si>
  <si>
    <r>
      <t>Pitná voda</t>
    </r>
    <r>
      <rPr>
        <sz val="10"/>
        <rFont val="Arial"/>
        <family val="2"/>
      </rPr>
      <t xml:space="preserve"> </t>
    </r>
  </si>
  <si>
    <t>Úpravy drobných vodních toků</t>
  </si>
  <si>
    <t>Zájmová činnost v kultuře</t>
  </si>
  <si>
    <t>Ostatní neinv. transfery nezisk. a podob. org.</t>
  </si>
  <si>
    <t>Ostatní tělovýchovná činnost</t>
  </si>
  <si>
    <t>Prevence před drogami, alk., nikot. aj. návyk. lát.</t>
  </si>
  <si>
    <t>Soc. pomoc osobám v hm. nouzi a obč. soc. nepřizpůs.</t>
  </si>
  <si>
    <t>Ostatní platby za provedenou práci jinde</t>
  </si>
  <si>
    <t>Ostatní neinv. transfery nezisk. a podob. organizacím</t>
  </si>
  <si>
    <t>Ostatní činnosti</t>
  </si>
  <si>
    <t>Celkem výdaje za rok 2009</t>
  </si>
  <si>
    <t xml:space="preserve">Dotace invest. ze SR </t>
  </si>
  <si>
    <t>Příjmy z pronájmu pozemků</t>
  </si>
  <si>
    <t>Příjmy z prodeje pozemků</t>
  </si>
  <si>
    <t>Pěstební činnost - příjmy z poskytování služeb a výrobků</t>
  </si>
  <si>
    <t>Ostatní záležitosti kultury - příjmy z poskytování služeb a výrobků</t>
  </si>
  <si>
    <t>Ostatní záležitosti kultury - příjaté neinvestiční dary</t>
  </si>
  <si>
    <t>Ostatní záležitosti sdělovacích prostředků-příjmy z posk. služeb a výr.</t>
  </si>
  <si>
    <t>Ostatní zájmová činnost a rekreace - příjmy z posk. služeb a výr.</t>
  </si>
  <si>
    <t>Ostatní zájmová činnost a rekreace - příjmy z pronájmu pozemků</t>
  </si>
  <si>
    <t xml:space="preserve">Ostatní zájmová činnost a rekreace - příjmy z pronájmu ost. nemovit. </t>
  </si>
  <si>
    <t>Nebytové hospodářství - příjmy z pronájmu ost. nemovit. a jejich částí</t>
  </si>
  <si>
    <t>Pohřebnictví - příjmy z poskytování služeb a výrobků</t>
  </si>
  <si>
    <t>Pohřebnictví - příjmy z pronájmu pozemků</t>
  </si>
  <si>
    <t>Činnosti knihovnické - příjmy z poskytování služeb a výrobků</t>
  </si>
  <si>
    <t>Komunální služby a územní rozvoj - příjmy z posk. služeb a výr.</t>
  </si>
  <si>
    <t>Komunální služby a územní rozvoj - příjmy z pronájmu mov. věcí</t>
  </si>
  <si>
    <t>Komunální služby a územní rozvoj - příjmy z prodeje krátk.a drob. maj.</t>
  </si>
  <si>
    <t>Sběr a svoz komunálních odpadů - příjmy z posk. služeb a výrobků</t>
  </si>
  <si>
    <t>Domovy - přijaté neinvestiční dary</t>
  </si>
  <si>
    <t>Bezpečnost a veřejný pořádek - přijaté sankční platby</t>
  </si>
  <si>
    <t>Činnost místní správy - příjmy z poskytování služeb a výrobků</t>
  </si>
  <si>
    <t>Činnost místní správy - příjmy z úroků</t>
  </si>
  <si>
    <t>Činnost místní správy - přijaté sankční platby</t>
  </si>
  <si>
    <t>Činnost místní správy - přijaté neinvestiční dary</t>
  </si>
  <si>
    <t>Převod z účtu SD=612 tis.Kč + 480 tis.</t>
  </si>
  <si>
    <t>Splátka úvěrů Kom.banky, ČMZRB</t>
  </si>
  <si>
    <t xml:space="preserve"> Tř.8 splátky celkem</t>
  </si>
  <si>
    <t>(40,51,89 měs. a 106.360 čtvrt.)</t>
  </si>
  <si>
    <t>Zpracoval: Kupec Miloš</t>
  </si>
  <si>
    <t>Požární ochrana "dobrovolná část"</t>
  </si>
  <si>
    <t>Výstavba a údržba místních inž. sítí</t>
  </si>
  <si>
    <t>Poplatek za lázeňský nebo rekreační pobyt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</si>
</sst>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\ &quot;Kč&quot;"/>
  </numFmts>
  <fonts count="11">
    <font>
      <sz val="10"/>
      <name val="Arial"/>
      <family val="2"/>
    </font>
    <font>
      <b/>
      <i/>
      <u val="single"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O23" sqref="O23"/>
    </sheetView>
  </sheetViews>
  <sheetFormatPr defaultColWidth="9.140625" defaultRowHeight="12.75"/>
  <cols>
    <col min="8" max="8" width="4.7109375" style="0" customWidth="1"/>
    <col min="9" max="9" width="12.8515625" style="0" customWidth="1"/>
    <col min="10" max="10" width="6.00390625" style="0" customWidth="1"/>
  </cols>
  <sheetData>
    <row r="1" ht="18.75">
      <c r="A1" s="1" t="s">
        <v>0</v>
      </c>
    </row>
    <row r="2" ht="12.75">
      <c r="I2" t="s">
        <v>128</v>
      </c>
    </row>
    <row r="3" spans="1:9" ht="12.75">
      <c r="A3" t="s">
        <v>80</v>
      </c>
      <c r="B3" t="s">
        <v>2</v>
      </c>
      <c r="I3" t="s">
        <v>3</v>
      </c>
    </row>
    <row r="5" spans="1:9" ht="12.75">
      <c r="A5">
        <v>1111</v>
      </c>
      <c r="B5" t="s">
        <v>4</v>
      </c>
      <c r="D5" t="s">
        <v>5</v>
      </c>
      <c r="I5" s="2">
        <v>4500</v>
      </c>
    </row>
    <row r="6" spans="1:9" ht="12.75">
      <c r="A6">
        <v>1112</v>
      </c>
      <c r="B6" t="s">
        <v>6</v>
      </c>
      <c r="E6" t="s">
        <v>7</v>
      </c>
      <c r="I6" s="2">
        <v>450</v>
      </c>
    </row>
    <row r="7" spans="1:9" ht="12.75">
      <c r="A7">
        <v>1113</v>
      </c>
      <c r="B7" t="s">
        <v>8</v>
      </c>
      <c r="I7">
        <v>300</v>
      </c>
    </row>
    <row r="8" spans="1:9" ht="12.75">
      <c r="A8">
        <v>1121</v>
      </c>
      <c r="B8" t="s">
        <v>9</v>
      </c>
      <c r="I8" s="2">
        <v>6500</v>
      </c>
    </row>
    <row r="9" spans="1:9" ht="12.75">
      <c r="A9">
        <v>1122</v>
      </c>
      <c r="B9" t="s">
        <v>10</v>
      </c>
      <c r="I9" s="2">
        <v>3600</v>
      </c>
    </row>
    <row r="10" spans="1:9" ht="12.75">
      <c r="A10">
        <v>1211</v>
      </c>
      <c r="B10" t="s">
        <v>11</v>
      </c>
      <c r="I10" s="2">
        <v>8720</v>
      </c>
    </row>
    <row r="11" spans="1:9" ht="12.75">
      <c r="A11">
        <v>1332</v>
      </c>
      <c r="B11" t="s">
        <v>12</v>
      </c>
      <c r="I11">
        <v>10</v>
      </c>
    </row>
    <row r="12" spans="1:11" ht="12.75">
      <c r="A12">
        <v>1334</v>
      </c>
      <c r="B12" t="s">
        <v>13</v>
      </c>
      <c r="I12">
        <v>5</v>
      </c>
      <c r="K12" s="21"/>
    </row>
    <row r="13" spans="1:9" ht="12.75">
      <c r="A13">
        <v>1335</v>
      </c>
      <c r="B13" t="s">
        <v>14</v>
      </c>
      <c r="I13">
        <v>30</v>
      </c>
    </row>
    <row r="14" spans="1:9" ht="12.75">
      <c r="A14">
        <v>1337</v>
      </c>
      <c r="B14" t="s">
        <v>15</v>
      </c>
      <c r="I14" s="2">
        <v>1350</v>
      </c>
    </row>
    <row r="15" spans="1:11" ht="12.75">
      <c r="A15">
        <v>1341</v>
      </c>
      <c r="B15" t="s">
        <v>16</v>
      </c>
      <c r="I15">
        <v>58</v>
      </c>
      <c r="K15" s="28"/>
    </row>
    <row r="16" spans="1:9" ht="12.75">
      <c r="A16">
        <v>1342</v>
      </c>
      <c r="B16" t="s">
        <v>177</v>
      </c>
      <c r="I16">
        <v>6</v>
      </c>
    </row>
    <row r="17" spans="1:9" ht="12.75">
      <c r="A17">
        <v>1343</v>
      </c>
      <c r="B17" t="s">
        <v>17</v>
      </c>
      <c r="I17">
        <v>102</v>
      </c>
    </row>
    <row r="18" spans="1:9" ht="12.75">
      <c r="A18">
        <v>1344</v>
      </c>
      <c r="B18" t="s">
        <v>18</v>
      </c>
      <c r="I18">
        <v>30</v>
      </c>
    </row>
    <row r="19" spans="1:9" ht="12.75">
      <c r="A19">
        <v>1347</v>
      </c>
      <c r="B19" t="s">
        <v>19</v>
      </c>
      <c r="I19">
        <v>600</v>
      </c>
    </row>
    <row r="20" spans="1:9" ht="12.75">
      <c r="A20">
        <v>1361</v>
      </c>
      <c r="B20" t="s">
        <v>20</v>
      </c>
      <c r="I20" s="2">
        <v>665</v>
      </c>
    </row>
    <row r="21" spans="1:9" ht="12.75">
      <c r="A21">
        <v>1511</v>
      </c>
      <c r="B21" t="s">
        <v>21</v>
      </c>
      <c r="I21" s="2">
        <v>1400</v>
      </c>
    </row>
    <row r="22" spans="1:11" ht="12.75">
      <c r="A22" s="3"/>
      <c r="B22" s="3" t="s">
        <v>22</v>
      </c>
      <c r="C22" s="3"/>
      <c r="D22" s="3"/>
      <c r="E22" s="3"/>
      <c r="F22" s="3"/>
      <c r="G22" s="3"/>
      <c r="H22" s="3"/>
      <c r="I22" s="4">
        <f>SUM(I5:I21)</f>
        <v>28326</v>
      </c>
      <c r="J22" s="5"/>
      <c r="K22" s="5"/>
    </row>
    <row r="24" spans="1:9" ht="12.75">
      <c r="A24">
        <v>4111</v>
      </c>
      <c r="B24" t="s">
        <v>23</v>
      </c>
      <c r="I24" s="2">
        <v>0</v>
      </c>
    </row>
    <row r="25" spans="1:11" ht="12.75">
      <c r="A25">
        <v>4112</v>
      </c>
      <c r="B25" t="s">
        <v>24</v>
      </c>
      <c r="I25" s="2">
        <v>1037</v>
      </c>
      <c r="K25" s="21"/>
    </row>
    <row r="26" spans="1:9" ht="12.75">
      <c r="A26">
        <v>4116</v>
      </c>
      <c r="B26" t="s">
        <v>25</v>
      </c>
      <c r="I26">
        <v>0</v>
      </c>
    </row>
    <row r="27" spans="1:11" ht="12.75">
      <c r="A27">
        <v>4121</v>
      </c>
      <c r="B27" t="s">
        <v>26</v>
      </c>
      <c r="I27" s="2">
        <v>38</v>
      </c>
      <c r="K27" s="21"/>
    </row>
    <row r="28" spans="1:9" ht="12.75">
      <c r="A28">
        <v>4122</v>
      </c>
      <c r="B28" t="s">
        <v>27</v>
      </c>
      <c r="I28">
        <v>500</v>
      </c>
    </row>
    <row r="29" spans="1:11" ht="12.75">
      <c r="A29" s="6"/>
      <c r="B29" s="6" t="s">
        <v>28</v>
      </c>
      <c r="C29" s="6"/>
      <c r="D29" s="6"/>
      <c r="E29" s="6"/>
      <c r="F29" s="6"/>
      <c r="G29" s="6"/>
      <c r="H29" s="6"/>
      <c r="I29" s="7">
        <f>SUM(I24:I28)</f>
        <v>1575</v>
      </c>
      <c r="J29" s="5"/>
      <c r="K29" s="5"/>
    </row>
    <row r="30" spans="1:11" ht="12.75">
      <c r="A30" s="6"/>
      <c r="B30" s="6"/>
      <c r="C30" s="6"/>
      <c r="D30" s="6"/>
      <c r="E30" s="6"/>
      <c r="F30" s="6"/>
      <c r="G30" s="6"/>
      <c r="H30" s="6"/>
      <c r="I30" s="7"/>
      <c r="J30" s="5"/>
      <c r="K30" s="5"/>
    </row>
    <row r="31" spans="1:9" ht="12.75">
      <c r="A31">
        <v>4216</v>
      </c>
      <c r="B31" t="s">
        <v>146</v>
      </c>
      <c r="I31" s="2">
        <v>4000</v>
      </c>
    </row>
    <row r="32" spans="1:11" ht="12.75">
      <c r="A32">
        <v>4222</v>
      </c>
      <c r="B32" t="s">
        <v>29</v>
      </c>
      <c r="I32">
        <v>0</v>
      </c>
      <c r="K32" s="21"/>
    </row>
    <row r="33" spans="1:9" ht="12.75">
      <c r="A33" s="8"/>
      <c r="B33" s="8" t="s">
        <v>30</v>
      </c>
      <c r="C33" s="8"/>
      <c r="D33" s="8"/>
      <c r="E33" s="8"/>
      <c r="F33" s="8"/>
      <c r="G33" s="8"/>
      <c r="H33" s="8"/>
      <c r="I33" s="27">
        <f>SUM(I31:I32)</f>
        <v>4000</v>
      </c>
    </row>
    <row r="35" spans="1:11" ht="12.75">
      <c r="A35" s="3"/>
      <c r="B35" s="3" t="s">
        <v>31</v>
      </c>
      <c r="C35" s="3"/>
      <c r="D35" s="3"/>
      <c r="E35" s="3"/>
      <c r="F35" s="3"/>
      <c r="G35" s="3"/>
      <c r="H35" s="3"/>
      <c r="I35" s="4">
        <f>SUM(I22,I29,I33)</f>
        <v>33901</v>
      </c>
      <c r="J35" s="5"/>
      <c r="K35" s="5"/>
    </row>
    <row r="38" spans="1:9" ht="12.75">
      <c r="A38">
        <v>2460</v>
      </c>
      <c r="B38" t="s">
        <v>32</v>
      </c>
      <c r="I38">
        <v>8</v>
      </c>
    </row>
    <row r="39" spans="1:9" ht="12.75">
      <c r="A39">
        <v>10122131</v>
      </c>
      <c r="B39" t="s">
        <v>147</v>
      </c>
      <c r="I39">
        <v>200</v>
      </c>
    </row>
    <row r="40" spans="1:9" ht="12.75">
      <c r="A40">
        <v>10312111</v>
      </c>
      <c r="B40" t="s">
        <v>149</v>
      </c>
      <c r="I40" s="2">
        <v>500</v>
      </c>
    </row>
    <row r="41" spans="1:9" ht="12.75">
      <c r="A41">
        <v>21192343</v>
      </c>
      <c r="B41" t="s">
        <v>129</v>
      </c>
      <c r="I41">
        <v>400</v>
      </c>
    </row>
    <row r="42" spans="1:9" ht="12.75">
      <c r="A42">
        <v>33142111</v>
      </c>
      <c r="B42" t="s">
        <v>159</v>
      </c>
      <c r="I42">
        <v>8</v>
      </c>
    </row>
    <row r="43" spans="1:9" ht="12.75">
      <c r="A43">
        <v>33192111</v>
      </c>
      <c r="B43" t="s">
        <v>150</v>
      </c>
      <c r="I43">
        <v>35</v>
      </c>
    </row>
    <row r="44" spans="1:9" ht="12.75">
      <c r="A44">
        <v>33192321</v>
      </c>
      <c r="B44" t="s">
        <v>151</v>
      </c>
      <c r="I44">
        <v>100</v>
      </c>
    </row>
    <row r="45" spans="1:9" ht="12.75">
      <c r="A45">
        <v>33492111</v>
      </c>
      <c r="B45" t="s">
        <v>152</v>
      </c>
      <c r="I45">
        <v>20</v>
      </c>
    </row>
    <row r="46" spans="1:9" ht="12.75">
      <c r="A46">
        <v>34292111</v>
      </c>
      <c r="B46" t="s">
        <v>153</v>
      </c>
      <c r="I46">
        <v>500</v>
      </c>
    </row>
    <row r="47" spans="1:9" ht="12.75">
      <c r="A47">
        <v>34292131</v>
      </c>
      <c r="B47" t="s">
        <v>154</v>
      </c>
      <c r="I47">
        <v>5</v>
      </c>
    </row>
    <row r="48" spans="1:9" ht="12.75">
      <c r="A48">
        <v>34292132</v>
      </c>
      <c r="B48" t="s">
        <v>155</v>
      </c>
      <c r="I48">
        <v>25</v>
      </c>
    </row>
    <row r="49" spans="1:11" ht="12.75">
      <c r="A49">
        <v>36132132</v>
      </c>
      <c r="B49" t="s">
        <v>156</v>
      </c>
      <c r="I49" s="2">
        <v>500</v>
      </c>
      <c r="K49" s="28"/>
    </row>
    <row r="50" spans="1:11" ht="12.75">
      <c r="A50">
        <v>36322111</v>
      </c>
      <c r="B50" t="s">
        <v>157</v>
      </c>
      <c r="I50" s="2">
        <v>18</v>
      </c>
      <c r="K50" s="28"/>
    </row>
    <row r="51" spans="1:11" ht="12.75">
      <c r="A51">
        <v>36322131</v>
      </c>
      <c r="B51" t="s">
        <v>158</v>
      </c>
      <c r="I51">
        <v>4</v>
      </c>
      <c r="K51" s="28"/>
    </row>
    <row r="52" spans="2:9" ht="12.75">
      <c r="B52" t="s">
        <v>33</v>
      </c>
      <c r="I52" s="2">
        <f>SUM(I38:I51)</f>
        <v>2323</v>
      </c>
    </row>
    <row r="53" ht="12.75">
      <c r="I53" s="2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spans="1:9" ht="12.75">
      <c r="A58" t="s">
        <v>34</v>
      </c>
      <c r="B58" t="s">
        <v>35</v>
      </c>
      <c r="I58" t="s">
        <v>1</v>
      </c>
    </row>
    <row r="59" ht="12.75">
      <c r="I59" t="s">
        <v>36</v>
      </c>
    </row>
    <row r="60" spans="2:9" ht="12.75">
      <c r="B60" t="s">
        <v>37</v>
      </c>
      <c r="I60" s="2">
        <v>2323</v>
      </c>
    </row>
    <row r="61" spans="1:9" ht="12.75">
      <c r="A61">
        <v>36392111</v>
      </c>
      <c r="B61" t="s">
        <v>160</v>
      </c>
      <c r="I61">
        <v>45</v>
      </c>
    </row>
    <row r="62" spans="1:11" ht="12.75">
      <c r="A62">
        <v>36392133</v>
      </c>
      <c r="B62" t="s">
        <v>161</v>
      </c>
      <c r="I62">
        <v>5</v>
      </c>
      <c r="K62" s="28"/>
    </row>
    <row r="63" spans="1:9" ht="12.75">
      <c r="A63">
        <v>36392310</v>
      </c>
      <c r="B63" t="s">
        <v>162</v>
      </c>
      <c r="I63">
        <v>1</v>
      </c>
    </row>
    <row r="64" spans="1:11" ht="12.75">
      <c r="A64">
        <v>37222111</v>
      </c>
      <c r="B64" t="s">
        <v>163</v>
      </c>
      <c r="I64" s="2">
        <v>80</v>
      </c>
      <c r="K64" s="21"/>
    </row>
    <row r="65" spans="1:9" ht="12.75">
      <c r="A65">
        <v>43572321</v>
      </c>
      <c r="B65" t="s">
        <v>164</v>
      </c>
      <c r="I65" s="2">
        <v>40</v>
      </c>
    </row>
    <row r="66" spans="1:11" ht="12.75">
      <c r="A66">
        <v>53112210</v>
      </c>
      <c r="B66" t="s">
        <v>165</v>
      </c>
      <c r="I66" s="2">
        <v>5</v>
      </c>
      <c r="K66" s="21"/>
    </row>
    <row r="67" spans="1:9" ht="12.75">
      <c r="A67">
        <v>61712111</v>
      </c>
      <c r="B67" t="s">
        <v>166</v>
      </c>
      <c r="I67">
        <v>120</v>
      </c>
    </row>
    <row r="68" spans="1:9" ht="12.75">
      <c r="A68">
        <v>61712141</v>
      </c>
      <c r="B68" t="s">
        <v>167</v>
      </c>
      <c r="I68" s="2">
        <v>50</v>
      </c>
    </row>
    <row r="69" spans="1:9" ht="12.75">
      <c r="A69">
        <v>61712210</v>
      </c>
      <c r="B69" t="s">
        <v>168</v>
      </c>
      <c r="I69">
        <v>50</v>
      </c>
    </row>
    <row r="70" spans="1:9" ht="12.75">
      <c r="A70">
        <v>61712321</v>
      </c>
      <c r="B70" t="s">
        <v>169</v>
      </c>
      <c r="I70">
        <v>20</v>
      </c>
    </row>
    <row r="71" spans="1:11" ht="12.75">
      <c r="A71" s="6"/>
      <c r="B71" s="6" t="s">
        <v>38</v>
      </c>
      <c r="C71" s="6"/>
      <c r="D71" s="6"/>
      <c r="E71" s="6"/>
      <c r="F71" s="6"/>
      <c r="G71" s="6"/>
      <c r="H71" s="6"/>
      <c r="I71" s="7">
        <f>SUM(I60:I70)</f>
        <v>2739</v>
      </c>
      <c r="J71" s="5"/>
      <c r="K71" s="5"/>
    </row>
    <row r="73" spans="1:11" ht="12.75">
      <c r="A73" s="3"/>
      <c r="B73" s="3" t="s">
        <v>39</v>
      </c>
      <c r="C73" s="3"/>
      <c r="D73" s="3"/>
      <c r="E73" s="3"/>
      <c r="F73" s="3"/>
      <c r="G73" s="3"/>
      <c r="H73" s="3"/>
      <c r="I73" s="4">
        <f>SUM(I35,I71)</f>
        <v>36640</v>
      </c>
      <c r="J73" s="9"/>
      <c r="K73" s="9"/>
    </row>
    <row r="75" spans="1:9" ht="12.75">
      <c r="A75">
        <v>10123111</v>
      </c>
      <c r="B75" t="s">
        <v>148</v>
      </c>
      <c r="I75" s="2">
        <v>4000</v>
      </c>
    </row>
    <row r="76" spans="1:9" ht="12.75">
      <c r="A76" s="8"/>
      <c r="B76" s="8" t="s">
        <v>40</v>
      </c>
      <c r="C76" s="8"/>
      <c r="D76" s="8"/>
      <c r="E76" s="8"/>
      <c r="F76" s="8"/>
      <c r="G76" s="8"/>
      <c r="H76" s="8"/>
      <c r="I76" s="27">
        <f>SUM(I75)</f>
        <v>4000</v>
      </c>
    </row>
    <row r="78" spans="1:9" ht="12.75">
      <c r="A78" s="3"/>
      <c r="B78" s="3" t="s">
        <v>41</v>
      </c>
      <c r="C78" s="3"/>
      <c r="D78" s="3"/>
      <c r="E78" s="3"/>
      <c r="F78" s="3"/>
      <c r="G78" s="3"/>
      <c r="H78" s="3"/>
      <c r="I78" s="4">
        <f>SUM(I73,I76)</f>
        <v>40640</v>
      </c>
    </row>
    <row r="80" ht="12.75">
      <c r="A80" t="s">
        <v>42</v>
      </c>
    </row>
    <row r="81" spans="1:9" ht="12.75">
      <c r="A81">
        <v>8113</v>
      </c>
      <c r="B81" t="s">
        <v>43</v>
      </c>
      <c r="I81" s="2">
        <v>2000</v>
      </c>
    </row>
    <row r="82" spans="1:9" ht="12.75">
      <c r="A82">
        <v>8117</v>
      </c>
      <c r="B82" t="s">
        <v>170</v>
      </c>
      <c r="I82" s="2">
        <v>1092</v>
      </c>
    </row>
    <row r="83" spans="1:11" ht="12.75">
      <c r="A83">
        <v>8123</v>
      </c>
      <c r="B83" t="s">
        <v>44</v>
      </c>
      <c r="I83" s="2">
        <v>2000</v>
      </c>
      <c r="K83" s="21"/>
    </row>
    <row r="84" spans="1:9" ht="12.75">
      <c r="A84">
        <v>8115</v>
      </c>
      <c r="B84" t="s">
        <v>45</v>
      </c>
      <c r="I84" s="2">
        <v>1000</v>
      </c>
    </row>
    <row r="86" spans="1:9" ht="12.75">
      <c r="A86" s="3"/>
      <c r="B86" s="3" t="s">
        <v>46</v>
      </c>
      <c r="C86" s="3"/>
      <c r="D86" s="3" t="s">
        <v>47</v>
      </c>
      <c r="E86" s="3"/>
      <c r="F86" s="3"/>
      <c r="G86" s="3"/>
      <c r="H86" s="3"/>
      <c r="I86" s="4">
        <f>SUM(I81:I85)</f>
        <v>6092</v>
      </c>
    </row>
    <row r="91" spans="1:9" ht="12.75">
      <c r="A91" s="10"/>
      <c r="B91" s="11" t="s">
        <v>130</v>
      </c>
      <c r="C91" s="10"/>
      <c r="D91" s="10"/>
      <c r="E91" s="10"/>
      <c r="F91" s="10"/>
      <c r="G91" s="10"/>
      <c r="H91" s="10"/>
      <c r="I91" s="12">
        <f>SUM(I78,I86)</f>
        <v>46732</v>
      </c>
    </row>
  </sheetData>
  <printOptions/>
  <pageMargins left="0.7875" right="0.7875" top="0.9840277777777778" bottom="0.984027777777778" header="0.5118055555555556" footer="0.5118055555555556"/>
  <pageSetup horizontalDpi="600" verticalDpi="60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4"/>
  <sheetViews>
    <sheetView workbookViewId="0" topLeftCell="A1">
      <selection activeCell="L137" sqref="L137"/>
    </sheetView>
  </sheetViews>
  <sheetFormatPr defaultColWidth="9.140625" defaultRowHeight="12.75"/>
  <cols>
    <col min="1" max="1" width="3.8515625" style="0" customWidth="1"/>
    <col min="2" max="2" width="8.00390625" style="0" customWidth="1"/>
    <col min="5" max="5" width="11.8515625" style="0" customWidth="1"/>
    <col min="6" max="6" width="32.140625" style="0" customWidth="1"/>
    <col min="7" max="7" width="13.140625" style="0" customWidth="1"/>
    <col min="8" max="8" width="1.8515625" style="0" customWidth="1"/>
    <col min="9" max="9" width="4.00390625" style="0" customWidth="1"/>
  </cols>
  <sheetData>
    <row r="1" spans="2:6" ht="18.75">
      <c r="B1" s="1" t="s">
        <v>48</v>
      </c>
      <c r="C1" s="13"/>
      <c r="D1" s="13"/>
      <c r="E1" s="13"/>
      <c r="F1" s="13"/>
    </row>
    <row r="2" spans="5:7" ht="12.75">
      <c r="E2" s="14"/>
      <c r="F2" s="14"/>
      <c r="G2" t="s">
        <v>128</v>
      </c>
    </row>
    <row r="3" spans="2:7" ht="12.75">
      <c r="B3" s="15" t="s">
        <v>49</v>
      </c>
      <c r="C3" s="15" t="s">
        <v>2</v>
      </c>
      <c r="D3" s="16"/>
      <c r="E3" s="15"/>
      <c r="F3" s="15"/>
      <c r="G3" s="15" t="s">
        <v>50</v>
      </c>
    </row>
    <row r="5" spans="2:3" ht="12.75">
      <c r="B5">
        <v>1012</v>
      </c>
      <c r="C5" s="8" t="s">
        <v>131</v>
      </c>
    </row>
    <row r="6" spans="3:7" ht="12.75">
      <c r="C6">
        <v>5165</v>
      </c>
      <c r="D6" t="s">
        <v>132</v>
      </c>
      <c r="G6">
        <v>40</v>
      </c>
    </row>
    <row r="7" spans="3:7" ht="12.75">
      <c r="C7">
        <v>5166</v>
      </c>
      <c r="D7" t="s">
        <v>98</v>
      </c>
      <c r="G7">
        <v>5</v>
      </c>
    </row>
    <row r="8" spans="3:7" ht="12.75">
      <c r="C8">
        <v>5169</v>
      </c>
      <c r="D8" t="s">
        <v>82</v>
      </c>
      <c r="G8">
        <v>100</v>
      </c>
    </row>
    <row r="9" spans="3:7" ht="12.75">
      <c r="C9">
        <v>6130</v>
      </c>
      <c r="D9" t="s">
        <v>119</v>
      </c>
      <c r="G9">
        <v>500</v>
      </c>
    </row>
    <row r="10" spans="1:7" ht="12.75">
      <c r="A10" s="22"/>
      <c r="B10" s="22" t="s">
        <v>52</v>
      </c>
      <c r="C10" s="22"/>
      <c r="D10" s="22"/>
      <c r="E10" s="22"/>
      <c r="F10" s="22"/>
      <c r="G10" s="22">
        <f>SUM(G6:G9)</f>
        <v>645</v>
      </c>
    </row>
    <row r="13" spans="2:3" ht="12.75">
      <c r="B13">
        <v>1014</v>
      </c>
      <c r="C13" s="14" t="s">
        <v>51</v>
      </c>
    </row>
    <row r="14" spans="3:7" ht="12.75">
      <c r="C14">
        <v>5169</v>
      </c>
      <c r="D14" t="s">
        <v>82</v>
      </c>
      <c r="G14">
        <v>20</v>
      </c>
    </row>
    <row r="15" spans="3:7" ht="12.75">
      <c r="C15">
        <v>5492</v>
      </c>
      <c r="D15" t="s">
        <v>118</v>
      </c>
      <c r="G15">
        <v>3</v>
      </c>
    </row>
    <row r="16" spans="1:7" ht="12.75">
      <c r="A16" s="3"/>
      <c r="B16" s="17" t="s">
        <v>52</v>
      </c>
      <c r="C16" s="3"/>
      <c r="D16" s="3"/>
      <c r="E16" s="3"/>
      <c r="F16" s="3"/>
      <c r="G16" s="3">
        <f>SUM(G14:G15)</f>
        <v>23</v>
      </c>
    </row>
    <row r="17" ht="12.75">
      <c r="B17" s="14"/>
    </row>
    <row r="19" spans="2:3" ht="12.75">
      <c r="B19">
        <v>1031</v>
      </c>
      <c r="C19" s="8" t="s">
        <v>133</v>
      </c>
    </row>
    <row r="20" spans="3:7" ht="12.75">
      <c r="C20">
        <v>5021</v>
      </c>
      <c r="D20" t="s">
        <v>86</v>
      </c>
      <c r="G20">
        <v>80</v>
      </c>
    </row>
    <row r="21" spans="3:7" ht="12.75">
      <c r="C21">
        <v>5031</v>
      </c>
      <c r="D21" t="s">
        <v>87</v>
      </c>
      <c r="G21">
        <v>21</v>
      </c>
    </row>
    <row r="22" spans="3:7" ht="12.75">
      <c r="C22">
        <v>5032</v>
      </c>
      <c r="D22" t="s">
        <v>88</v>
      </c>
      <c r="G22">
        <v>7</v>
      </c>
    </row>
    <row r="23" spans="3:7" ht="12.75">
      <c r="C23">
        <v>5038</v>
      </c>
      <c r="D23" t="s">
        <v>134</v>
      </c>
      <c r="G23">
        <v>1</v>
      </c>
    </row>
    <row r="24" spans="3:7" ht="12.75">
      <c r="C24">
        <v>5139</v>
      </c>
      <c r="D24" t="s">
        <v>81</v>
      </c>
      <c r="G24">
        <v>70</v>
      </c>
    </row>
    <row r="25" spans="3:7" ht="12.75">
      <c r="C25">
        <v>5163</v>
      </c>
      <c r="D25" t="s">
        <v>106</v>
      </c>
      <c r="G25">
        <v>9</v>
      </c>
    </row>
    <row r="26" spans="3:7" ht="12.75">
      <c r="C26">
        <v>5169</v>
      </c>
      <c r="D26" t="s">
        <v>82</v>
      </c>
      <c r="G26">
        <v>130</v>
      </c>
    </row>
    <row r="27" spans="3:7" ht="12.75">
      <c r="C27">
        <v>5171</v>
      </c>
      <c r="D27" t="s">
        <v>83</v>
      </c>
      <c r="G27">
        <v>150</v>
      </c>
    </row>
    <row r="28" spans="1:7" ht="12.75">
      <c r="A28" s="3"/>
      <c r="B28" s="17" t="s">
        <v>52</v>
      </c>
      <c r="C28" s="3"/>
      <c r="D28" s="3"/>
      <c r="E28" s="3"/>
      <c r="F28" s="3"/>
      <c r="G28" s="3">
        <f>SUM(G20:G27)</f>
        <v>468</v>
      </c>
    </row>
    <row r="29" ht="12.75">
      <c r="B29" s="14"/>
    </row>
    <row r="30" ht="12.75">
      <c r="B30" s="14"/>
    </row>
    <row r="31" spans="2:3" ht="12.75">
      <c r="B31">
        <v>2212</v>
      </c>
      <c r="C31" s="14" t="s">
        <v>53</v>
      </c>
    </row>
    <row r="32" spans="3:7" ht="12.75">
      <c r="C32">
        <v>5139</v>
      </c>
      <c r="D32" t="s">
        <v>81</v>
      </c>
      <c r="G32">
        <v>20</v>
      </c>
    </row>
    <row r="33" spans="3:7" ht="12.75">
      <c r="C33">
        <v>5169</v>
      </c>
      <c r="D33" t="s">
        <v>82</v>
      </c>
      <c r="G33">
        <v>20</v>
      </c>
    </row>
    <row r="34" spans="3:7" ht="12.75">
      <c r="C34">
        <v>5171</v>
      </c>
      <c r="D34" t="s">
        <v>83</v>
      </c>
      <c r="G34">
        <v>250</v>
      </c>
    </row>
    <row r="35" spans="3:7" ht="12.75">
      <c r="C35">
        <v>6121</v>
      </c>
      <c r="D35" t="s">
        <v>84</v>
      </c>
      <c r="G35" s="2">
        <v>3200</v>
      </c>
    </row>
    <row r="36" spans="1:7" ht="12.75">
      <c r="A36" s="3"/>
      <c r="B36" s="17" t="s">
        <v>52</v>
      </c>
      <c r="C36" s="3"/>
      <c r="D36" s="3"/>
      <c r="E36" s="3"/>
      <c r="F36" s="3"/>
      <c r="G36" s="4">
        <f>SUM(G32:G35)</f>
        <v>3490</v>
      </c>
    </row>
    <row r="37" spans="1:7" ht="12.75">
      <c r="A37" s="5"/>
      <c r="B37" s="18"/>
      <c r="C37" s="5"/>
      <c r="D37" s="5"/>
      <c r="E37" s="5"/>
      <c r="F37" s="5"/>
      <c r="G37" s="5"/>
    </row>
    <row r="38" spans="1:7" ht="12.75">
      <c r="A38" s="5"/>
      <c r="B38" s="18"/>
      <c r="C38" s="5"/>
      <c r="D38" s="5"/>
      <c r="E38" s="5"/>
      <c r="F38" s="5"/>
      <c r="G38" s="5"/>
    </row>
    <row r="39" spans="1:7" ht="12.75">
      <c r="A39" s="5"/>
      <c r="B39" s="19">
        <v>2221</v>
      </c>
      <c r="C39" s="6" t="s">
        <v>54</v>
      </c>
      <c r="D39" s="5"/>
      <c r="E39" s="5"/>
      <c r="F39" s="5"/>
      <c r="G39" s="5"/>
    </row>
    <row r="40" spans="3:7" ht="12.75">
      <c r="C40">
        <v>5323</v>
      </c>
      <c r="D40" t="s">
        <v>99</v>
      </c>
      <c r="G40">
        <v>253</v>
      </c>
    </row>
    <row r="41" spans="1:7" ht="12.75">
      <c r="A41" s="3"/>
      <c r="B41" s="17" t="s">
        <v>52</v>
      </c>
      <c r="C41" s="3"/>
      <c r="D41" s="3"/>
      <c r="E41" s="3"/>
      <c r="F41" s="3"/>
      <c r="G41" s="3">
        <f>SUM(G40)</f>
        <v>253</v>
      </c>
    </row>
    <row r="42" spans="1:7" ht="12.75">
      <c r="A42" s="5"/>
      <c r="B42" s="18"/>
      <c r="C42" s="5"/>
      <c r="D42" s="5"/>
      <c r="E42" s="5"/>
      <c r="F42" s="5"/>
      <c r="G42" s="5"/>
    </row>
    <row r="43" spans="1:7" ht="12.75">
      <c r="A43" s="5"/>
      <c r="B43" s="18"/>
      <c r="C43" s="5"/>
      <c r="D43" s="5"/>
      <c r="E43" s="5"/>
      <c r="F43" s="5"/>
      <c r="G43" s="5"/>
    </row>
    <row r="44" spans="1:7" ht="12.75">
      <c r="A44" s="5"/>
      <c r="B44" s="19">
        <v>2310</v>
      </c>
      <c r="C44" s="6" t="s">
        <v>135</v>
      </c>
      <c r="D44" s="5"/>
      <c r="E44" s="5"/>
      <c r="F44" s="5"/>
      <c r="G44" s="5"/>
    </row>
    <row r="45" spans="1:7" ht="12.75">
      <c r="A45" s="5"/>
      <c r="B45" s="19"/>
      <c r="C45" s="23">
        <v>5169</v>
      </c>
      <c r="D45" s="5" t="s">
        <v>82</v>
      </c>
      <c r="E45" s="5"/>
      <c r="F45" s="5"/>
      <c r="G45" s="5">
        <v>20</v>
      </c>
    </row>
    <row r="46" spans="3:7" ht="12.75">
      <c r="C46">
        <v>6121</v>
      </c>
      <c r="D46" t="s">
        <v>84</v>
      </c>
      <c r="G46" s="2">
        <v>3000</v>
      </c>
    </row>
    <row r="47" spans="1:7" ht="12.75">
      <c r="A47" s="3"/>
      <c r="B47" s="17" t="s">
        <v>52</v>
      </c>
      <c r="C47" s="3"/>
      <c r="D47" s="3"/>
      <c r="E47" s="3"/>
      <c r="F47" s="3"/>
      <c r="G47" s="4">
        <f>SUM(G45:G46)</f>
        <v>3020</v>
      </c>
    </row>
    <row r="48" ht="12.75">
      <c r="B48" s="14"/>
    </row>
    <row r="49" ht="12.75">
      <c r="B49" s="14"/>
    </row>
    <row r="50" spans="1:7" ht="12.75">
      <c r="A50" s="5"/>
      <c r="B50" s="19">
        <v>2321</v>
      </c>
      <c r="C50" s="6" t="s">
        <v>55</v>
      </c>
      <c r="D50" s="5"/>
      <c r="E50" s="5"/>
      <c r="F50" s="5"/>
      <c r="G50" s="5"/>
    </row>
    <row r="51" spans="3:7" ht="12.75">
      <c r="C51">
        <v>5169</v>
      </c>
      <c r="D51" t="s">
        <v>82</v>
      </c>
      <c r="G51">
        <v>100</v>
      </c>
    </row>
    <row r="52" spans="3:7" ht="12.75">
      <c r="C52">
        <v>6121</v>
      </c>
      <c r="D52" t="s">
        <v>84</v>
      </c>
      <c r="G52" s="2">
        <v>2000</v>
      </c>
    </row>
    <row r="53" spans="1:7" ht="12.75">
      <c r="A53" s="3"/>
      <c r="B53" s="17" t="s">
        <v>52</v>
      </c>
      <c r="C53" s="3"/>
      <c r="D53" s="3"/>
      <c r="E53" s="3"/>
      <c r="F53" s="3"/>
      <c r="G53" s="4">
        <f>SUM(G51:G52)</f>
        <v>2100</v>
      </c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spans="1:7" ht="12.75">
      <c r="A59" s="5"/>
      <c r="B59" s="19">
        <v>2333</v>
      </c>
      <c r="C59" s="6" t="s">
        <v>136</v>
      </c>
      <c r="D59" s="5"/>
      <c r="E59" s="5"/>
      <c r="F59" s="5"/>
      <c r="G59" s="5"/>
    </row>
    <row r="60" spans="3:7" ht="12.75">
      <c r="C60">
        <v>5169</v>
      </c>
      <c r="D60" t="s">
        <v>82</v>
      </c>
      <c r="G60">
        <v>100</v>
      </c>
    </row>
    <row r="61" spans="3:7" ht="12.75">
      <c r="C61">
        <v>5171</v>
      </c>
      <c r="D61" t="s">
        <v>83</v>
      </c>
      <c r="G61">
        <v>100</v>
      </c>
    </row>
    <row r="62" spans="1:7" ht="12.75">
      <c r="A62" s="3"/>
      <c r="B62" s="17" t="s">
        <v>52</v>
      </c>
      <c r="C62" s="3"/>
      <c r="D62" s="3"/>
      <c r="E62" s="3"/>
      <c r="F62" s="3"/>
      <c r="G62" s="3">
        <f>SUM(G60:G61)</f>
        <v>200</v>
      </c>
    </row>
    <row r="63" spans="1:7" ht="12.75">
      <c r="A63" s="5"/>
      <c r="B63" s="18"/>
      <c r="C63" s="5"/>
      <c r="D63" s="5"/>
      <c r="E63" s="5"/>
      <c r="F63" s="5"/>
      <c r="G63" s="5"/>
    </row>
    <row r="64" spans="1:7" ht="12.75">
      <c r="A64" s="5"/>
      <c r="B64" s="18"/>
      <c r="C64" s="5"/>
      <c r="D64" s="5"/>
      <c r="E64" s="5"/>
      <c r="F64" s="5"/>
      <c r="G64" s="5"/>
    </row>
    <row r="65" spans="2:3" ht="12.75">
      <c r="B65">
        <v>3113</v>
      </c>
      <c r="C65" s="14" t="s">
        <v>56</v>
      </c>
    </row>
    <row r="66" spans="3:7" ht="12.75">
      <c r="C66">
        <v>5169</v>
      </c>
      <c r="D66" t="s">
        <v>82</v>
      </c>
      <c r="G66">
        <v>15</v>
      </c>
    </row>
    <row r="67" spans="3:7" ht="12.75">
      <c r="C67">
        <v>5321</v>
      </c>
      <c r="D67" t="s">
        <v>100</v>
      </c>
      <c r="G67">
        <v>129</v>
      </c>
    </row>
    <row r="68" spans="3:7" ht="12.75">
      <c r="C68">
        <v>5331</v>
      </c>
      <c r="D68" t="s">
        <v>101</v>
      </c>
      <c r="G68" s="2">
        <v>3780</v>
      </c>
    </row>
    <row r="69" spans="3:7" ht="12.75">
      <c r="C69">
        <v>6121</v>
      </c>
      <c r="D69" t="s">
        <v>84</v>
      </c>
      <c r="G69" s="2">
        <v>870</v>
      </c>
    </row>
    <row r="70" spans="1:7" ht="12.75">
      <c r="A70" s="3"/>
      <c r="B70" s="17" t="s">
        <v>52</v>
      </c>
      <c r="C70" s="3"/>
      <c r="D70" s="3"/>
      <c r="E70" s="3"/>
      <c r="F70" s="3"/>
      <c r="G70" s="4">
        <f>SUM(G66:G69)</f>
        <v>4794</v>
      </c>
    </row>
    <row r="71" spans="1:7" ht="12.75">
      <c r="A71" s="5"/>
      <c r="B71" s="18"/>
      <c r="C71" s="5"/>
      <c r="D71" s="5"/>
      <c r="E71" s="5"/>
      <c r="F71" s="5"/>
      <c r="G71" s="5"/>
    </row>
    <row r="72" spans="1:7" ht="12.75">
      <c r="A72" s="5"/>
      <c r="B72" s="18"/>
      <c r="C72" s="5"/>
      <c r="D72" s="5"/>
      <c r="E72" s="5"/>
      <c r="F72" s="5"/>
      <c r="G72" s="5"/>
    </row>
    <row r="73" spans="2:3" ht="12.75">
      <c r="B73">
        <v>3314</v>
      </c>
      <c r="C73" s="14" t="s">
        <v>57</v>
      </c>
    </row>
    <row r="74" spans="3:7" ht="12.75">
      <c r="C74">
        <v>5021</v>
      </c>
      <c r="D74" t="s">
        <v>86</v>
      </c>
      <c r="G74">
        <v>60</v>
      </c>
    </row>
    <row r="75" spans="3:7" ht="12.75">
      <c r="C75">
        <v>5031</v>
      </c>
      <c r="D75" t="s">
        <v>87</v>
      </c>
      <c r="G75">
        <v>16</v>
      </c>
    </row>
    <row r="76" spans="3:7" ht="12.75">
      <c r="C76">
        <v>5032</v>
      </c>
      <c r="D76" t="s">
        <v>88</v>
      </c>
      <c r="G76">
        <v>6</v>
      </c>
    </row>
    <row r="77" spans="3:7" ht="12.75">
      <c r="C77">
        <v>5038</v>
      </c>
      <c r="D77" t="s">
        <v>134</v>
      </c>
      <c r="G77">
        <v>1</v>
      </c>
    </row>
    <row r="78" spans="3:7" ht="12.75">
      <c r="C78">
        <v>5136</v>
      </c>
      <c r="D78" t="s">
        <v>93</v>
      </c>
      <c r="G78">
        <v>30</v>
      </c>
    </row>
    <row r="79" spans="3:7" ht="12.75">
      <c r="C79">
        <v>5137</v>
      </c>
      <c r="D79" t="s">
        <v>89</v>
      </c>
      <c r="G79">
        <v>20</v>
      </c>
    </row>
    <row r="80" spans="3:7" ht="12.75">
      <c r="C80">
        <v>5139</v>
      </c>
      <c r="D80" t="s">
        <v>81</v>
      </c>
      <c r="G80">
        <v>1</v>
      </c>
    </row>
    <row r="81" spans="3:7" ht="12.75">
      <c r="C81">
        <v>5151</v>
      </c>
      <c r="D81" t="s">
        <v>90</v>
      </c>
      <c r="G81">
        <v>2</v>
      </c>
    </row>
    <row r="82" spans="3:7" ht="12.75">
      <c r="C82">
        <v>5153</v>
      </c>
      <c r="D82" t="s">
        <v>104</v>
      </c>
      <c r="G82">
        <v>30</v>
      </c>
    </row>
    <row r="83" spans="3:7" ht="12.75">
      <c r="C83">
        <v>5154</v>
      </c>
      <c r="D83" t="s">
        <v>91</v>
      </c>
      <c r="G83">
        <v>6</v>
      </c>
    </row>
    <row r="84" spans="3:7" ht="12.75">
      <c r="C84">
        <v>5162</v>
      </c>
      <c r="D84" t="s">
        <v>94</v>
      </c>
      <c r="G84">
        <v>10</v>
      </c>
    </row>
    <row r="85" spans="3:7" ht="12.75">
      <c r="C85">
        <v>5169</v>
      </c>
      <c r="D85" t="s">
        <v>82</v>
      </c>
      <c r="G85">
        <v>3</v>
      </c>
    </row>
    <row r="86" spans="3:7" ht="12.75">
      <c r="C86">
        <v>5173</v>
      </c>
      <c r="D86" t="s">
        <v>96</v>
      </c>
      <c r="G86">
        <v>1</v>
      </c>
    </row>
    <row r="87" spans="1:7" ht="12.75">
      <c r="A87" s="3"/>
      <c r="B87" s="17" t="s">
        <v>52</v>
      </c>
      <c r="C87" s="3"/>
      <c r="D87" s="3"/>
      <c r="E87" s="3"/>
      <c r="F87" s="3"/>
      <c r="G87" s="3">
        <f>SUM(G74:G86)</f>
        <v>186</v>
      </c>
    </row>
    <row r="88" ht="12.75">
      <c r="B88" s="14"/>
    </row>
    <row r="89" ht="12.75">
      <c r="B89" s="14"/>
    </row>
    <row r="90" spans="2:3" ht="12.75">
      <c r="B90">
        <v>3319</v>
      </c>
      <c r="C90" s="14" t="s">
        <v>58</v>
      </c>
    </row>
    <row r="91" spans="3:7" ht="12.75">
      <c r="C91" s="16">
        <v>5021</v>
      </c>
      <c r="D91" t="s">
        <v>86</v>
      </c>
      <c r="G91">
        <v>25</v>
      </c>
    </row>
    <row r="92" spans="3:7" ht="12.75">
      <c r="C92">
        <v>5031</v>
      </c>
      <c r="D92" t="s">
        <v>87</v>
      </c>
      <c r="G92">
        <v>7</v>
      </c>
    </row>
    <row r="93" spans="3:7" ht="12.75">
      <c r="C93">
        <v>5032</v>
      </c>
      <c r="D93" t="s">
        <v>88</v>
      </c>
      <c r="G93">
        <v>2</v>
      </c>
    </row>
    <row r="94" spans="3:7" ht="12.75">
      <c r="C94">
        <v>5137</v>
      </c>
      <c r="D94" t="s">
        <v>89</v>
      </c>
      <c r="G94">
        <v>100</v>
      </c>
    </row>
    <row r="95" spans="3:7" ht="12.75">
      <c r="C95">
        <v>5139</v>
      </c>
      <c r="D95" t="s">
        <v>81</v>
      </c>
      <c r="G95">
        <v>90</v>
      </c>
    </row>
    <row r="96" spans="3:7" ht="12.75">
      <c r="C96">
        <v>5169</v>
      </c>
      <c r="D96" t="s">
        <v>82</v>
      </c>
      <c r="G96">
        <v>335</v>
      </c>
    </row>
    <row r="97" spans="3:7" ht="12.75">
      <c r="C97">
        <v>5171</v>
      </c>
      <c r="D97" t="s">
        <v>83</v>
      </c>
      <c r="G97">
        <v>10</v>
      </c>
    </row>
    <row r="98" spans="3:7" ht="12.75">
      <c r="C98">
        <v>5175</v>
      </c>
      <c r="D98" t="s">
        <v>97</v>
      </c>
      <c r="G98">
        <v>20</v>
      </c>
    </row>
    <row r="99" spans="3:7" ht="12.75">
      <c r="C99">
        <v>5229</v>
      </c>
      <c r="D99" t="s">
        <v>110</v>
      </c>
      <c r="G99">
        <v>5</v>
      </c>
    </row>
    <row r="100" spans="1:7" ht="12.75">
      <c r="A100" s="3"/>
      <c r="B100" s="17" t="s">
        <v>52</v>
      </c>
      <c r="C100" s="3"/>
      <c r="D100" s="3"/>
      <c r="E100" s="3"/>
      <c r="F100" s="3"/>
      <c r="G100" s="3">
        <f>SUM(G91:G99)</f>
        <v>594</v>
      </c>
    </row>
    <row r="101" ht="12.75">
      <c r="B101" s="14"/>
    </row>
    <row r="102" ht="12.75">
      <c r="B102" s="14"/>
    </row>
    <row r="103" spans="1:7" ht="12.75">
      <c r="A103" s="5"/>
      <c r="B103" s="19">
        <v>3322</v>
      </c>
      <c r="C103" s="6" t="s">
        <v>59</v>
      </c>
      <c r="D103" s="5"/>
      <c r="E103" s="5"/>
      <c r="F103" s="5"/>
      <c r="G103" s="5"/>
    </row>
    <row r="104" spans="3:7" ht="12.75">
      <c r="C104">
        <v>5171</v>
      </c>
      <c r="D104" t="s">
        <v>83</v>
      </c>
      <c r="G104">
        <v>100</v>
      </c>
    </row>
    <row r="105" spans="1:7" ht="12.75">
      <c r="A105" s="3"/>
      <c r="B105" s="17" t="s">
        <v>52</v>
      </c>
      <c r="C105" s="3"/>
      <c r="D105" s="3"/>
      <c r="E105" s="3"/>
      <c r="F105" s="3"/>
      <c r="G105" s="3">
        <f>SUM(G104)</f>
        <v>100</v>
      </c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spans="2:3" ht="12.75">
      <c r="B113">
        <v>3349</v>
      </c>
      <c r="C113" s="14" t="s">
        <v>60</v>
      </c>
    </row>
    <row r="114" spans="3:7" ht="12.75">
      <c r="C114" s="16">
        <v>5021</v>
      </c>
      <c r="D114" t="s">
        <v>86</v>
      </c>
      <c r="G114">
        <v>25</v>
      </c>
    </row>
    <row r="115" spans="3:7" ht="12.75">
      <c r="C115">
        <v>5031</v>
      </c>
      <c r="D115" t="s">
        <v>87</v>
      </c>
      <c r="G115">
        <v>7</v>
      </c>
    </row>
    <row r="116" spans="3:7" ht="12.75">
      <c r="C116">
        <v>5032</v>
      </c>
      <c r="D116" t="s">
        <v>88</v>
      </c>
      <c r="G116">
        <v>2</v>
      </c>
    </row>
    <row r="117" spans="3:7" ht="12.75">
      <c r="C117">
        <v>5038</v>
      </c>
      <c r="D117" t="s">
        <v>134</v>
      </c>
      <c r="G117">
        <v>1</v>
      </c>
    </row>
    <row r="118" spans="3:7" ht="12.75">
      <c r="C118">
        <v>5139</v>
      </c>
      <c r="D118" t="s">
        <v>81</v>
      </c>
      <c r="G118">
        <v>2</v>
      </c>
    </row>
    <row r="119" spans="3:7" ht="12.75">
      <c r="C119">
        <v>5169</v>
      </c>
      <c r="D119" t="s">
        <v>82</v>
      </c>
      <c r="G119">
        <v>75</v>
      </c>
    </row>
    <row r="120" spans="3:7" ht="12.75">
      <c r="C120">
        <v>5171</v>
      </c>
      <c r="D120" t="s">
        <v>83</v>
      </c>
      <c r="G120">
        <v>3</v>
      </c>
    </row>
    <row r="121" spans="3:7" ht="12.75">
      <c r="C121">
        <v>5194</v>
      </c>
      <c r="D121" t="s">
        <v>108</v>
      </c>
      <c r="G121">
        <v>5</v>
      </c>
    </row>
    <row r="122" spans="1:7" ht="12.75">
      <c r="A122" s="3"/>
      <c r="B122" s="17" t="s">
        <v>52</v>
      </c>
      <c r="C122" s="3"/>
      <c r="D122" s="3"/>
      <c r="E122" s="3"/>
      <c r="F122" s="3"/>
      <c r="G122" s="3">
        <f>SUM(G114:G121)</f>
        <v>120</v>
      </c>
    </row>
    <row r="123" spans="1:7" ht="12.75">
      <c r="A123" s="5"/>
      <c r="B123" s="18"/>
      <c r="C123" s="5"/>
      <c r="D123" s="5"/>
      <c r="E123" s="5"/>
      <c r="F123" s="5"/>
      <c r="G123" s="5"/>
    </row>
    <row r="124" ht="12.75">
      <c r="B124" s="14"/>
    </row>
    <row r="125" spans="2:3" ht="12.75">
      <c r="B125">
        <v>3392</v>
      </c>
      <c r="C125" s="14" t="s">
        <v>137</v>
      </c>
    </row>
    <row r="126" spans="3:7" ht="12.75">
      <c r="C126">
        <v>5229</v>
      </c>
      <c r="D126" t="s">
        <v>138</v>
      </c>
      <c r="G126">
        <v>50</v>
      </c>
    </row>
    <row r="127" spans="1:7" ht="12.75">
      <c r="A127" s="3"/>
      <c r="B127" s="17" t="s">
        <v>52</v>
      </c>
      <c r="C127" s="3"/>
      <c r="D127" s="3"/>
      <c r="E127" s="3"/>
      <c r="F127" s="3"/>
      <c r="G127" s="3">
        <f>SUM(G126)</f>
        <v>50</v>
      </c>
    </row>
    <row r="128" ht="12.75">
      <c r="B128" s="14"/>
    </row>
    <row r="130" spans="2:3" ht="12.75">
      <c r="B130">
        <v>3419</v>
      </c>
      <c r="C130" s="14" t="s">
        <v>139</v>
      </c>
    </row>
    <row r="131" spans="3:7" ht="12.75">
      <c r="C131">
        <v>5139</v>
      </c>
      <c r="D131" t="s">
        <v>81</v>
      </c>
      <c r="G131">
        <v>7</v>
      </c>
    </row>
    <row r="132" spans="3:7" ht="12.75">
      <c r="C132">
        <v>5151</v>
      </c>
      <c r="D132" t="s">
        <v>90</v>
      </c>
      <c r="G132">
        <v>2</v>
      </c>
    </row>
    <row r="133" spans="3:7" ht="12.75">
      <c r="C133">
        <v>5154</v>
      </c>
      <c r="D133" t="s">
        <v>91</v>
      </c>
      <c r="G133">
        <v>5</v>
      </c>
    </row>
    <row r="134" spans="3:7" ht="12.75">
      <c r="C134">
        <v>5171</v>
      </c>
      <c r="D134" t="s">
        <v>83</v>
      </c>
      <c r="G134">
        <v>35</v>
      </c>
    </row>
    <row r="135" spans="3:7" ht="12.75">
      <c r="C135">
        <v>5229</v>
      </c>
      <c r="D135" t="s">
        <v>138</v>
      </c>
      <c r="G135">
        <v>200</v>
      </c>
    </row>
    <row r="136" spans="1:7" ht="12.75">
      <c r="A136" s="3"/>
      <c r="B136" s="17" t="s">
        <v>52</v>
      </c>
      <c r="C136" s="3"/>
      <c r="D136" s="3"/>
      <c r="E136" s="3"/>
      <c r="F136" s="3"/>
      <c r="G136" s="3">
        <f>SUM(G131:G135)</f>
        <v>249</v>
      </c>
    </row>
    <row r="137" ht="12.75">
      <c r="B137" s="14"/>
    </row>
    <row r="138" ht="12.75">
      <c r="B138" s="14"/>
    </row>
    <row r="139" spans="2:3" ht="12.75">
      <c r="B139">
        <v>3429</v>
      </c>
      <c r="C139" s="14" t="s">
        <v>61</v>
      </c>
    </row>
    <row r="140" spans="3:7" ht="12.75">
      <c r="C140">
        <v>5021</v>
      </c>
      <c r="D140" t="s">
        <v>86</v>
      </c>
      <c r="G140">
        <v>80</v>
      </c>
    </row>
    <row r="141" spans="3:7" ht="12.75">
      <c r="C141">
        <v>5031</v>
      </c>
      <c r="D141" t="s">
        <v>87</v>
      </c>
      <c r="G141">
        <v>20</v>
      </c>
    </row>
    <row r="142" spans="3:7" ht="12.75">
      <c r="C142">
        <v>5032</v>
      </c>
      <c r="D142" t="s">
        <v>88</v>
      </c>
      <c r="G142">
        <v>8</v>
      </c>
    </row>
    <row r="143" spans="3:7" ht="12.75">
      <c r="C143">
        <v>5038</v>
      </c>
      <c r="D143" t="s">
        <v>134</v>
      </c>
      <c r="G143">
        <v>1</v>
      </c>
    </row>
    <row r="144" spans="3:7" ht="12.75">
      <c r="C144">
        <v>5134</v>
      </c>
      <c r="D144" t="s">
        <v>121</v>
      </c>
      <c r="G144">
        <v>5</v>
      </c>
    </row>
    <row r="145" spans="3:7" ht="12.75">
      <c r="C145">
        <v>5137</v>
      </c>
      <c r="D145" t="s">
        <v>89</v>
      </c>
      <c r="G145">
        <v>80</v>
      </c>
    </row>
    <row r="146" spans="3:7" ht="12.75">
      <c r="C146">
        <v>5139</v>
      </c>
      <c r="D146" t="s">
        <v>81</v>
      </c>
      <c r="G146">
        <v>150</v>
      </c>
    </row>
    <row r="147" spans="3:7" ht="12.75">
      <c r="C147">
        <v>5151</v>
      </c>
      <c r="D147" t="s">
        <v>90</v>
      </c>
      <c r="G147">
        <v>15</v>
      </c>
    </row>
    <row r="148" spans="3:7" ht="12.75">
      <c r="C148">
        <v>5154</v>
      </c>
      <c r="D148" t="s">
        <v>91</v>
      </c>
      <c r="G148">
        <v>25</v>
      </c>
    </row>
    <row r="149" spans="3:7" ht="12.75">
      <c r="C149">
        <v>5162</v>
      </c>
      <c r="D149" t="s">
        <v>94</v>
      </c>
      <c r="G149">
        <v>4</v>
      </c>
    </row>
    <row r="150" spans="3:7" ht="12.75">
      <c r="C150">
        <v>5163</v>
      </c>
      <c r="D150" t="s">
        <v>106</v>
      </c>
      <c r="G150">
        <v>1</v>
      </c>
    </row>
    <row r="151" spans="3:7" ht="12.75">
      <c r="C151">
        <v>5169</v>
      </c>
      <c r="D151" t="s">
        <v>82</v>
      </c>
      <c r="G151">
        <v>80</v>
      </c>
    </row>
    <row r="152" spans="3:7" ht="12.75">
      <c r="C152">
        <v>5171</v>
      </c>
      <c r="D152" t="s">
        <v>83</v>
      </c>
      <c r="G152">
        <v>400</v>
      </c>
    </row>
    <row r="153" spans="3:7" ht="12.75">
      <c r="C153">
        <v>6121</v>
      </c>
      <c r="D153" t="s">
        <v>84</v>
      </c>
      <c r="G153">
        <v>400</v>
      </c>
    </row>
    <row r="154" spans="1:7" ht="12.75">
      <c r="A154" s="3"/>
      <c r="B154" s="17" t="s">
        <v>52</v>
      </c>
      <c r="C154" s="3"/>
      <c r="D154" s="3"/>
      <c r="E154" s="3"/>
      <c r="F154" s="3"/>
      <c r="G154" s="3">
        <f>SUM(G140:G153)</f>
        <v>1269</v>
      </c>
    </row>
    <row r="155" spans="1:7" ht="12.75">
      <c r="A155" s="5"/>
      <c r="B155" s="18"/>
      <c r="C155" s="5"/>
      <c r="D155" s="5"/>
      <c r="E155" s="5"/>
      <c r="F155" s="5"/>
      <c r="G155" s="5"/>
    </row>
    <row r="156" spans="1:7" ht="12.75">
      <c r="A156" s="5"/>
      <c r="B156" s="18"/>
      <c r="C156" s="5"/>
      <c r="D156" s="5"/>
      <c r="E156" s="5"/>
      <c r="F156" s="5"/>
      <c r="G156" s="5"/>
    </row>
    <row r="157" spans="1:7" ht="12.75">
      <c r="A157" s="5"/>
      <c r="B157" s="24">
        <v>3541</v>
      </c>
      <c r="C157" s="6" t="s">
        <v>140</v>
      </c>
      <c r="D157" s="5"/>
      <c r="E157" s="5"/>
      <c r="F157" s="5"/>
      <c r="G157" s="5"/>
    </row>
    <row r="158" spans="1:7" ht="12.75">
      <c r="A158" s="5"/>
      <c r="B158" s="18"/>
      <c r="C158" s="5">
        <v>5229</v>
      </c>
      <c r="D158" s="5" t="s">
        <v>138</v>
      </c>
      <c r="E158" s="5"/>
      <c r="F158" s="5"/>
      <c r="G158" s="5">
        <v>5</v>
      </c>
    </row>
    <row r="159" spans="1:7" ht="12.75">
      <c r="A159" s="22"/>
      <c r="B159" s="25" t="s">
        <v>52</v>
      </c>
      <c r="C159" s="22"/>
      <c r="D159" s="22"/>
      <c r="E159" s="22"/>
      <c r="F159" s="22"/>
      <c r="G159" s="22">
        <f>SUM(G158)</f>
        <v>5</v>
      </c>
    </row>
    <row r="160" spans="1:7" ht="12.75">
      <c r="A160" s="5"/>
      <c r="B160" s="18"/>
      <c r="C160" s="5"/>
      <c r="D160" s="5"/>
      <c r="E160" s="5"/>
      <c r="F160" s="5"/>
      <c r="G160" s="5"/>
    </row>
    <row r="161" spans="1:7" ht="12.75">
      <c r="A161" s="5"/>
      <c r="B161" s="18"/>
      <c r="C161" s="5"/>
      <c r="D161" s="5"/>
      <c r="E161" s="5"/>
      <c r="F161" s="5"/>
      <c r="G161" s="5"/>
    </row>
    <row r="162" spans="2:3" ht="12.75">
      <c r="B162">
        <v>3612</v>
      </c>
      <c r="C162" s="14" t="s">
        <v>62</v>
      </c>
    </row>
    <row r="163" spans="3:7" ht="12.75">
      <c r="C163">
        <v>5141</v>
      </c>
      <c r="D163" t="s">
        <v>127</v>
      </c>
      <c r="G163">
        <v>300</v>
      </c>
    </row>
    <row r="164" spans="3:7" ht="12.75">
      <c r="C164">
        <v>5151</v>
      </c>
      <c r="D164" t="s">
        <v>90</v>
      </c>
      <c r="G164">
        <v>10</v>
      </c>
    </row>
    <row r="165" spans="3:7" ht="12.75">
      <c r="C165">
        <v>5163</v>
      </c>
      <c r="D165" t="s">
        <v>106</v>
      </c>
      <c r="G165">
        <v>3</v>
      </c>
    </row>
    <row r="166" spans="3:7" ht="12.75">
      <c r="C166">
        <v>5169</v>
      </c>
      <c r="D166" t="s">
        <v>82</v>
      </c>
      <c r="G166">
        <v>0</v>
      </c>
    </row>
    <row r="167" spans="3:7" ht="12.75">
      <c r="C167">
        <v>6121</v>
      </c>
      <c r="D167" t="s">
        <v>84</v>
      </c>
      <c r="G167">
        <v>0</v>
      </c>
    </row>
    <row r="168" spans="1:7" ht="12.75">
      <c r="A168" s="3"/>
      <c r="B168" s="17" t="s">
        <v>52</v>
      </c>
      <c r="C168" s="3"/>
      <c r="D168" s="3"/>
      <c r="E168" s="3"/>
      <c r="F168" s="3"/>
      <c r="G168" s="3">
        <f>SUM(G163:G167)</f>
        <v>313</v>
      </c>
    </row>
    <row r="169" ht="12.75">
      <c r="B169" s="14"/>
    </row>
    <row r="170" ht="12.75">
      <c r="B170" s="14"/>
    </row>
    <row r="171" spans="2:3" ht="12.75">
      <c r="B171">
        <v>3613</v>
      </c>
      <c r="C171" s="14" t="s">
        <v>63</v>
      </c>
    </row>
    <row r="172" spans="3:7" ht="12.75">
      <c r="C172">
        <v>5151</v>
      </c>
      <c r="D172" t="s">
        <v>90</v>
      </c>
      <c r="G172">
        <v>10</v>
      </c>
    </row>
    <row r="173" spans="3:7" ht="12.75">
      <c r="C173">
        <v>5154</v>
      </c>
      <c r="D173" t="s">
        <v>91</v>
      </c>
      <c r="G173">
        <v>5</v>
      </c>
    </row>
    <row r="174" spans="3:7" ht="12.75">
      <c r="C174">
        <v>5163</v>
      </c>
      <c r="D174" t="s">
        <v>106</v>
      </c>
      <c r="G174">
        <v>8</v>
      </c>
    </row>
    <row r="175" spans="3:7" ht="12.75">
      <c r="C175">
        <v>5166</v>
      </c>
      <c r="D175" t="s">
        <v>98</v>
      </c>
      <c r="G175">
        <v>5</v>
      </c>
    </row>
    <row r="176" spans="3:7" ht="12.75">
      <c r="C176">
        <v>5169</v>
      </c>
      <c r="D176" t="s">
        <v>82</v>
      </c>
      <c r="G176">
        <v>23</v>
      </c>
    </row>
    <row r="177" spans="3:7" ht="12.75">
      <c r="C177">
        <v>5171</v>
      </c>
      <c r="D177" t="s">
        <v>92</v>
      </c>
      <c r="G177">
        <v>150</v>
      </c>
    </row>
    <row r="178" spans="3:7" ht="12.75">
      <c r="C178">
        <v>5179</v>
      </c>
      <c r="D178" t="s">
        <v>111</v>
      </c>
      <c r="G178">
        <v>20</v>
      </c>
    </row>
    <row r="179" spans="1:7" ht="12.75">
      <c r="A179" s="3"/>
      <c r="B179" s="17" t="s">
        <v>52</v>
      </c>
      <c r="C179" s="3"/>
      <c r="D179" s="3"/>
      <c r="E179" s="3"/>
      <c r="F179" s="3"/>
      <c r="G179" s="3">
        <f>SUM(G172:G178)</f>
        <v>221</v>
      </c>
    </row>
    <row r="180" ht="12.75">
      <c r="B180" s="14"/>
    </row>
    <row r="182" spans="2:3" ht="12.75">
      <c r="B182">
        <v>3631</v>
      </c>
      <c r="C182" s="14" t="s">
        <v>64</v>
      </c>
    </row>
    <row r="183" spans="3:7" ht="12.75">
      <c r="C183">
        <v>5154</v>
      </c>
      <c r="D183" t="s">
        <v>91</v>
      </c>
      <c r="G183">
        <v>800</v>
      </c>
    </row>
    <row r="184" spans="3:7" ht="12.75">
      <c r="C184">
        <v>5171</v>
      </c>
      <c r="D184" t="s">
        <v>92</v>
      </c>
      <c r="G184">
        <v>400</v>
      </c>
    </row>
    <row r="185" spans="1:7" ht="12.75">
      <c r="A185" s="3"/>
      <c r="B185" s="17" t="s">
        <v>52</v>
      </c>
      <c r="C185" s="3"/>
      <c r="D185" s="3"/>
      <c r="E185" s="3"/>
      <c r="F185" s="3"/>
      <c r="G185" s="4">
        <f>SUM(G183:G184)</f>
        <v>1200</v>
      </c>
    </row>
    <row r="186" ht="12.75">
      <c r="B186" s="14"/>
    </row>
    <row r="188" spans="2:3" ht="12.75">
      <c r="B188">
        <v>3632</v>
      </c>
      <c r="C188" s="14" t="s">
        <v>65</v>
      </c>
    </row>
    <row r="189" spans="3:7" ht="12.75">
      <c r="C189">
        <v>5139</v>
      </c>
      <c r="D189" t="s">
        <v>81</v>
      </c>
      <c r="G189">
        <v>2</v>
      </c>
    </row>
    <row r="190" spans="3:7" ht="12.75">
      <c r="C190">
        <v>5169</v>
      </c>
      <c r="D190" t="s">
        <v>82</v>
      </c>
      <c r="G190">
        <v>10</v>
      </c>
    </row>
    <row r="191" spans="3:7" ht="12.75">
      <c r="C191">
        <v>5171</v>
      </c>
      <c r="D191" t="s">
        <v>92</v>
      </c>
      <c r="G191">
        <v>5</v>
      </c>
    </row>
    <row r="192" spans="1:7" ht="12.75">
      <c r="A192" s="3"/>
      <c r="B192" s="17" t="s">
        <v>52</v>
      </c>
      <c r="C192" s="3"/>
      <c r="D192" s="3"/>
      <c r="E192" s="3"/>
      <c r="F192" s="3"/>
      <c r="G192" s="3">
        <f>SUM(G189:G191)</f>
        <v>17</v>
      </c>
    </row>
    <row r="193" spans="1:7" ht="12.75">
      <c r="A193" s="5"/>
      <c r="B193" s="18"/>
      <c r="C193" s="5"/>
      <c r="D193" s="5"/>
      <c r="E193" s="5"/>
      <c r="F193" s="5"/>
      <c r="G193" s="5"/>
    </row>
    <row r="194" ht="12.75">
      <c r="B194" s="14"/>
    </row>
    <row r="195" spans="2:3" ht="12.75">
      <c r="B195">
        <v>3633</v>
      </c>
      <c r="C195" s="14" t="s">
        <v>176</v>
      </c>
    </row>
    <row r="196" spans="3:7" ht="12.75">
      <c r="C196">
        <v>6121</v>
      </c>
      <c r="D196" t="s">
        <v>84</v>
      </c>
      <c r="G196" s="2">
        <v>1000</v>
      </c>
    </row>
    <row r="197" spans="1:7" ht="12.75">
      <c r="A197" s="3"/>
      <c r="B197" s="17" t="s">
        <v>52</v>
      </c>
      <c r="C197" s="3"/>
      <c r="D197" s="3"/>
      <c r="E197" s="3"/>
      <c r="F197" s="3"/>
      <c r="G197" s="4">
        <f>SUM(G196)</f>
        <v>1000</v>
      </c>
    </row>
    <row r="200" spans="2:3" ht="12.75">
      <c r="B200">
        <v>3635</v>
      </c>
      <c r="C200" s="14" t="s">
        <v>66</v>
      </c>
    </row>
    <row r="201" spans="3:7" ht="12.75">
      <c r="C201">
        <v>5169</v>
      </c>
      <c r="D201" t="s">
        <v>82</v>
      </c>
      <c r="G201">
        <v>200</v>
      </c>
    </row>
    <row r="202" spans="1:7" ht="12.75">
      <c r="A202" s="3"/>
      <c r="B202" s="17" t="s">
        <v>52</v>
      </c>
      <c r="C202" s="3"/>
      <c r="D202" s="3"/>
      <c r="E202" s="3"/>
      <c r="F202" s="3"/>
      <c r="G202" s="3">
        <f>SUM(G201)</f>
        <v>200</v>
      </c>
    </row>
    <row r="203" ht="12.75">
      <c r="B203" s="14"/>
    </row>
    <row r="205" spans="2:3" ht="12.75">
      <c r="B205">
        <v>3639</v>
      </c>
      <c r="C205" s="14" t="s">
        <v>67</v>
      </c>
    </row>
    <row r="206" spans="3:7" ht="12.75">
      <c r="C206" s="26">
        <v>5011</v>
      </c>
      <c r="D206" t="s">
        <v>85</v>
      </c>
      <c r="G206" s="2">
        <v>2000</v>
      </c>
    </row>
    <row r="207" spans="3:7" ht="12.75">
      <c r="C207">
        <v>5021</v>
      </c>
      <c r="D207" t="s">
        <v>86</v>
      </c>
      <c r="G207">
        <v>60</v>
      </c>
    </row>
    <row r="208" spans="3:7" ht="12.75">
      <c r="C208">
        <v>5031</v>
      </c>
      <c r="D208" t="s">
        <v>87</v>
      </c>
      <c r="G208">
        <v>536</v>
      </c>
    </row>
    <row r="209" spans="3:7" ht="12.75">
      <c r="C209">
        <v>5032</v>
      </c>
      <c r="D209" t="s">
        <v>88</v>
      </c>
      <c r="G209">
        <v>185</v>
      </c>
    </row>
    <row r="210" spans="3:7" ht="12.75">
      <c r="C210">
        <v>5038</v>
      </c>
      <c r="D210" t="s">
        <v>134</v>
      </c>
      <c r="G210">
        <v>10</v>
      </c>
    </row>
    <row r="211" spans="3:7" ht="12.75">
      <c r="C211" s="26">
        <v>5132</v>
      </c>
      <c r="D211" t="s">
        <v>120</v>
      </c>
      <c r="G211">
        <v>5</v>
      </c>
    </row>
    <row r="212" spans="3:7" ht="12.75">
      <c r="C212" s="26">
        <v>5134</v>
      </c>
      <c r="D212" t="s">
        <v>121</v>
      </c>
      <c r="G212">
        <v>20</v>
      </c>
    </row>
    <row r="213" spans="3:7" ht="12.75">
      <c r="C213" s="26">
        <v>5136</v>
      </c>
      <c r="D213" t="s">
        <v>93</v>
      </c>
      <c r="G213">
        <v>1</v>
      </c>
    </row>
    <row r="214" spans="3:7" ht="12.75">
      <c r="C214">
        <v>5137</v>
      </c>
      <c r="D214" t="s">
        <v>89</v>
      </c>
      <c r="G214">
        <v>50</v>
      </c>
    </row>
    <row r="215" spans="3:7" ht="12.75">
      <c r="C215">
        <v>5139</v>
      </c>
      <c r="D215" t="s">
        <v>81</v>
      </c>
      <c r="G215">
        <v>100</v>
      </c>
    </row>
    <row r="216" spans="3:7" ht="12.75">
      <c r="C216" s="26">
        <v>5151</v>
      </c>
      <c r="D216" t="s">
        <v>90</v>
      </c>
      <c r="G216">
        <v>5</v>
      </c>
    </row>
    <row r="217" spans="3:7" ht="12.75">
      <c r="C217" s="26">
        <v>5152</v>
      </c>
      <c r="D217" t="s">
        <v>103</v>
      </c>
      <c r="G217">
        <v>70</v>
      </c>
    </row>
    <row r="218" spans="3:7" ht="12.75">
      <c r="C218" s="26">
        <v>5154</v>
      </c>
      <c r="D218" t="s">
        <v>91</v>
      </c>
      <c r="G218">
        <v>5</v>
      </c>
    </row>
    <row r="219" spans="3:7" ht="12.75">
      <c r="C219" s="26">
        <v>5156</v>
      </c>
      <c r="D219" t="s">
        <v>113</v>
      </c>
      <c r="G219">
        <v>175</v>
      </c>
    </row>
    <row r="220" spans="3:7" ht="12.75">
      <c r="C220" s="26">
        <v>5162</v>
      </c>
      <c r="D220" t="s">
        <v>94</v>
      </c>
      <c r="G220">
        <v>24</v>
      </c>
    </row>
    <row r="221" spans="3:7" ht="12.75">
      <c r="C221">
        <v>5163</v>
      </c>
      <c r="D221" t="s">
        <v>106</v>
      </c>
      <c r="G221">
        <v>18</v>
      </c>
    </row>
    <row r="222" spans="3:7" ht="12.75">
      <c r="C222" s="26">
        <v>5167</v>
      </c>
      <c r="D222" t="s">
        <v>124</v>
      </c>
      <c r="G222">
        <v>10</v>
      </c>
    </row>
    <row r="223" spans="3:7" ht="12.75">
      <c r="C223">
        <v>5169</v>
      </c>
      <c r="D223" t="s">
        <v>82</v>
      </c>
      <c r="G223">
        <v>50</v>
      </c>
    </row>
    <row r="224" spans="3:7" ht="12.75">
      <c r="C224">
        <v>5171</v>
      </c>
      <c r="D224" t="s">
        <v>92</v>
      </c>
      <c r="G224">
        <v>120</v>
      </c>
    </row>
    <row r="225" spans="3:7" ht="12.75">
      <c r="C225">
        <v>6122</v>
      </c>
      <c r="D225" t="s">
        <v>109</v>
      </c>
      <c r="G225">
        <v>200</v>
      </c>
    </row>
    <row r="226" spans="1:7" ht="12.75">
      <c r="A226" s="3"/>
      <c r="B226" s="17" t="s">
        <v>52</v>
      </c>
      <c r="C226" s="3"/>
      <c r="D226" s="3"/>
      <c r="E226" s="3"/>
      <c r="F226" s="3"/>
      <c r="G226" s="4">
        <f>SUM(G206:G225)</f>
        <v>3644</v>
      </c>
    </row>
    <row r="227" spans="1:7" ht="12.75">
      <c r="A227" s="5"/>
      <c r="B227" s="18"/>
      <c r="C227" s="5"/>
      <c r="D227" s="5"/>
      <c r="E227" s="5"/>
      <c r="F227" s="5"/>
      <c r="G227" s="5"/>
    </row>
    <row r="228" spans="1:7" ht="12.75">
      <c r="A228" s="5"/>
      <c r="B228" s="18"/>
      <c r="C228" s="5"/>
      <c r="D228" s="5"/>
      <c r="E228" s="5"/>
      <c r="F228" s="5"/>
      <c r="G228" s="5"/>
    </row>
    <row r="229" spans="2:3" ht="12.75">
      <c r="B229">
        <v>3722</v>
      </c>
      <c r="C229" s="14" t="s">
        <v>68</v>
      </c>
    </row>
    <row r="230" spans="3:7" ht="12.75">
      <c r="C230">
        <v>5169</v>
      </c>
      <c r="D230" t="s">
        <v>82</v>
      </c>
      <c r="G230" s="2">
        <v>1505</v>
      </c>
    </row>
    <row r="231" spans="1:7" ht="12.75">
      <c r="A231" s="3"/>
      <c r="B231" s="17" t="s">
        <v>52</v>
      </c>
      <c r="C231" s="3"/>
      <c r="D231" s="3"/>
      <c r="E231" s="3"/>
      <c r="F231" s="3"/>
      <c r="G231" s="4">
        <f>SUM(G230)</f>
        <v>1505</v>
      </c>
    </row>
    <row r="232" spans="1:7" ht="12.75">
      <c r="A232" s="5"/>
      <c r="B232" s="18"/>
      <c r="C232" s="5"/>
      <c r="D232" s="5"/>
      <c r="E232" s="5"/>
      <c r="F232" s="5"/>
      <c r="G232" s="5"/>
    </row>
    <row r="233" spans="1:7" ht="12.75">
      <c r="A233" s="5"/>
      <c r="B233" s="18"/>
      <c r="C233" s="5"/>
      <c r="D233" s="5"/>
      <c r="E233" s="5"/>
      <c r="F233" s="5"/>
      <c r="G233" s="5"/>
    </row>
    <row r="234" spans="2:3" ht="12.75">
      <c r="B234">
        <v>3745</v>
      </c>
      <c r="C234" s="14" t="s">
        <v>69</v>
      </c>
    </row>
    <row r="235" spans="3:7" ht="12.75">
      <c r="C235">
        <v>5169</v>
      </c>
      <c r="D235" t="s">
        <v>82</v>
      </c>
      <c r="G235">
        <v>90</v>
      </c>
    </row>
    <row r="236" spans="3:7" ht="12.75">
      <c r="C236">
        <v>5171</v>
      </c>
      <c r="D236" t="s">
        <v>83</v>
      </c>
      <c r="G236">
        <v>30</v>
      </c>
    </row>
    <row r="237" spans="1:7" ht="12.75">
      <c r="A237" s="3"/>
      <c r="B237" s="17" t="s">
        <v>52</v>
      </c>
      <c r="C237" s="3"/>
      <c r="D237" s="3"/>
      <c r="E237" s="3"/>
      <c r="F237" s="3"/>
      <c r="G237" s="3">
        <f>SUM(G235:G236)</f>
        <v>120</v>
      </c>
    </row>
    <row r="238" ht="12.75">
      <c r="B238" s="14"/>
    </row>
    <row r="239" ht="12.75">
      <c r="B239" s="14"/>
    </row>
    <row r="240" spans="2:3" ht="12.75">
      <c r="B240">
        <v>4341</v>
      </c>
      <c r="C240" s="14" t="s">
        <v>141</v>
      </c>
    </row>
    <row r="241" spans="3:7" ht="12.75">
      <c r="C241">
        <v>5192</v>
      </c>
      <c r="D241" t="s">
        <v>107</v>
      </c>
      <c r="G241">
        <v>30</v>
      </c>
    </row>
    <row r="242" spans="1:7" ht="12.75">
      <c r="A242" s="3"/>
      <c r="B242" s="17" t="s">
        <v>52</v>
      </c>
      <c r="C242" s="3"/>
      <c r="D242" s="3"/>
      <c r="E242" s="3"/>
      <c r="F242" s="3"/>
      <c r="G242" s="3">
        <f>SUM(G241)</f>
        <v>30</v>
      </c>
    </row>
    <row r="245" spans="2:3" ht="12.75">
      <c r="B245">
        <v>4357</v>
      </c>
      <c r="C245" s="14" t="s">
        <v>70</v>
      </c>
    </row>
    <row r="246" spans="3:7" ht="12.75">
      <c r="C246" s="16">
        <v>5169</v>
      </c>
      <c r="D246" t="s">
        <v>82</v>
      </c>
      <c r="G246">
        <v>15</v>
      </c>
    </row>
    <row r="247" spans="3:7" ht="12.75">
      <c r="C247">
        <v>5331</v>
      </c>
      <c r="D247" t="s">
        <v>122</v>
      </c>
      <c r="G247" s="2">
        <v>3750</v>
      </c>
    </row>
    <row r="248" spans="1:7" ht="12.75">
      <c r="A248" s="3"/>
      <c r="B248" s="17" t="s">
        <v>52</v>
      </c>
      <c r="C248" s="3"/>
      <c r="D248" s="3"/>
      <c r="E248" s="3"/>
      <c r="F248" s="3"/>
      <c r="G248" s="4">
        <f>SUM(G246:G247)</f>
        <v>3765</v>
      </c>
    </row>
    <row r="249" spans="1:7" ht="12.75">
      <c r="A249" s="5"/>
      <c r="B249" s="18"/>
      <c r="C249" s="5"/>
      <c r="D249" s="5"/>
      <c r="E249" s="5"/>
      <c r="F249" s="5"/>
      <c r="G249" s="5"/>
    </row>
    <row r="250" spans="1:7" ht="12.75">
      <c r="A250" s="5"/>
      <c r="B250" s="18"/>
      <c r="C250" s="5"/>
      <c r="D250" s="5"/>
      <c r="E250" s="5"/>
      <c r="F250" s="5"/>
      <c r="G250" s="5"/>
    </row>
    <row r="251" spans="2:3" ht="12.75">
      <c r="B251">
        <v>5311</v>
      </c>
      <c r="C251" s="14" t="s">
        <v>71</v>
      </c>
    </row>
    <row r="252" spans="3:7" ht="12.75">
      <c r="C252">
        <v>5011</v>
      </c>
      <c r="D252" t="s">
        <v>85</v>
      </c>
      <c r="G252">
        <v>480</v>
      </c>
    </row>
    <row r="253" spans="3:7" ht="12.75">
      <c r="C253">
        <v>5021</v>
      </c>
      <c r="D253" t="s">
        <v>86</v>
      </c>
      <c r="G253">
        <v>20</v>
      </c>
    </row>
    <row r="254" spans="3:7" ht="12.75">
      <c r="C254">
        <v>5031</v>
      </c>
      <c r="D254" t="s">
        <v>87</v>
      </c>
      <c r="G254">
        <v>125</v>
      </c>
    </row>
    <row r="255" spans="3:7" ht="12.75">
      <c r="C255">
        <v>5032</v>
      </c>
      <c r="D255" t="s">
        <v>88</v>
      </c>
      <c r="G255">
        <v>44</v>
      </c>
    </row>
    <row r="256" spans="3:7" ht="12.75">
      <c r="C256">
        <v>5038</v>
      </c>
      <c r="D256" t="s">
        <v>134</v>
      </c>
      <c r="G256">
        <v>2</v>
      </c>
    </row>
    <row r="257" spans="3:7" ht="12.75">
      <c r="C257">
        <v>5134</v>
      </c>
      <c r="D257" t="s">
        <v>112</v>
      </c>
      <c r="G257">
        <v>20</v>
      </c>
    </row>
    <row r="258" spans="3:7" ht="12.75">
      <c r="C258">
        <v>5136</v>
      </c>
      <c r="D258" t="s">
        <v>123</v>
      </c>
      <c r="G258">
        <v>2</v>
      </c>
    </row>
    <row r="259" spans="3:7" ht="12.75">
      <c r="C259">
        <v>5137</v>
      </c>
      <c r="D259" t="s">
        <v>89</v>
      </c>
      <c r="G259">
        <v>4</v>
      </c>
    </row>
    <row r="260" spans="3:7" ht="12.75">
      <c r="C260">
        <v>5139</v>
      </c>
      <c r="D260" t="s">
        <v>81</v>
      </c>
      <c r="G260">
        <v>4</v>
      </c>
    </row>
    <row r="261" spans="3:7" ht="12.75">
      <c r="C261">
        <v>5156</v>
      </c>
      <c r="D261" t="s">
        <v>113</v>
      </c>
      <c r="G261">
        <v>6</v>
      </c>
    </row>
    <row r="262" spans="3:7" ht="12.75">
      <c r="C262">
        <v>5162</v>
      </c>
      <c r="D262" t="s">
        <v>94</v>
      </c>
      <c r="G262">
        <v>16</v>
      </c>
    </row>
    <row r="263" spans="3:7" ht="12.75">
      <c r="C263">
        <v>5167</v>
      </c>
      <c r="D263" t="s">
        <v>124</v>
      </c>
      <c r="G263">
        <v>12</v>
      </c>
    </row>
    <row r="264" spans="3:7" ht="12.75">
      <c r="C264">
        <v>5169</v>
      </c>
      <c r="D264" t="s">
        <v>82</v>
      </c>
      <c r="G264">
        <v>4</v>
      </c>
    </row>
    <row r="265" spans="3:7" ht="12.75">
      <c r="C265">
        <v>5171</v>
      </c>
      <c r="D265" t="s">
        <v>83</v>
      </c>
      <c r="G265">
        <v>8</v>
      </c>
    </row>
    <row r="266" spans="3:7" ht="12.75">
      <c r="C266">
        <v>5173</v>
      </c>
      <c r="D266" t="s">
        <v>96</v>
      </c>
      <c r="G266">
        <v>4</v>
      </c>
    </row>
    <row r="267" spans="1:7" ht="12.75">
      <c r="A267" s="3"/>
      <c r="B267" s="17" t="s">
        <v>52</v>
      </c>
      <c r="C267" s="3"/>
      <c r="D267" s="3"/>
      <c r="E267" s="3"/>
      <c r="F267" s="3"/>
      <c r="G267" s="3">
        <f>SUM(G252:G266)</f>
        <v>751</v>
      </c>
    </row>
    <row r="268" ht="12.75">
      <c r="B268" s="14"/>
    </row>
    <row r="269" ht="12.75">
      <c r="B269" s="14"/>
    </row>
    <row r="270" spans="2:3" ht="12.75">
      <c r="B270" s="26">
        <v>5512</v>
      </c>
      <c r="C270" s="8" t="s">
        <v>175</v>
      </c>
    </row>
    <row r="271" spans="3:7" ht="12.75">
      <c r="C271">
        <v>5021</v>
      </c>
      <c r="D271" t="s">
        <v>86</v>
      </c>
      <c r="G271">
        <v>10</v>
      </c>
    </row>
    <row r="272" spans="3:7" ht="12.75">
      <c r="C272">
        <v>5029</v>
      </c>
      <c r="D272" t="s">
        <v>142</v>
      </c>
      <c r="G272">
        <v>5</v>
      </c>
    </row>
    <row r="273" spans="3:7" ht="12.75">
      <c r="C273">
        <v>5031</v>
      </c>
      <c r="D273" t="s">
        <v>87</v>
      </c>
      <c r="G273">
        <v>3</v>
      </c>
    </row>
    <row r="274" spans="3:7" ht="12.75">
      <c r="C274">
        <v>5032</v>
      </c>
      <c r="D274" t="s">
        <v>88</v>
      </c>
      <c r="G274">
        <v>1</v>
      </c>
    </row>
    <row r="275" spans="3:7" ht="12.75">
      <c r="C275">
        <v>5132</v>
      </c>
      <c r="D275" t="s">
        <v>120</v>
      </c>
      <c r="G275">
        <v>200</v>
      </c>
    </row>
    <row r="276" spans="3:7" ht="12.75">
      <c r="C276">
        <v>5134</v>
      </c>
      <c r="D276" t="s">
        <v>121</v>
      </c>
      <c r="G276">
        <v>100</v>
      </c>
    </row>
    <row r="277" spans="3:7" ht="12.75">
      <c r="C277">
        <v>5136</v>
      </c>
      <c r="D277" t="s">
        <v>93</v>
      </c>
      <c r="G277">
        <v>1</v>
      </c>
    </row>
    <row r="278" spans="3:7" ht="12.75">
      <c r="C278">
        <v>5137</v>
      </c>
      <c r="D278" t="s">
        <v>89</v>
      </c>
      <c r="G278">
        <v>50</v>
      </c>
    </row>
    <row r="279" spans="3:7" ht="12.75">
      <c r="C279">
        <v>5139</v>
      </c>
      <c r="D279" t="s">
        <v>81</v>
      </c>
      <c r="G279">
        <v>15</v>
      </c>
    </row>
    <row r="280" spans="3:7" ht="12.75">
      <c r="C280">
        <v>5151</v>
      </c>
      <c r="D280" t="s">
        <v>90</v>
      </c>
      <c r="G280">
        <v>10</v>
      </c>
    </row>
    <row r="281" spans="3:7" ht="12.75">
      <c r="C281">
        <v>5152</v>
      </c>
      <c r="D281" t="s">
        <v>103</v>
      </c>
      <c r="G281">
        <v>80</v>
      </c>
    </row>
    <row r="282" spans="3:7" ht="12.75">
      <c r="C282">
        <v>5156</v>
      </c>
      <c r="D282" t="s">
        <v>113</v>
      </c>
      <c r="G282">
        <v>80</v>
      </c>
    </row>
    <row r="283" spans="3:7" ht="12.75">
      <c r="C283">
        <v>5162</v>
      </c>
      <c r="D283" t="s">
        <v>94</v>
      </c>
      <c r="G283">
        <v>10</v>
      </c>
    </row>
    <row r="284" spans="3:7" ht="12.75">
      <c r="C284">
        <v>5163</v>
      </c>
      <c r="D284" t="s">
        <v>106</v>
      </c>
      <c r="G284">
        <v>40</v>
      </c>
    </row>
    <row r="285" spans="3:7" ht="12.75">
      <c r="C285">
        <v>5167</v>
      </c>
      <c r="D285" t="s">
        <v>124</v>
      </c>
      <c r="G285">
        <v>10</v>
      </c>
    </row>
    <row r="286" spans="3:7" ht="12.75">
      <c r="C286">
        <v>5169</v>
      </c>
      <c r="D286" t="s">
        <v>82</v>
      </c>
      <c r="G286">
        <v>10</v>
      </c>
    </row>
    <row r="287" spans="3:7" ht="12.75">
      <c r="C287">
        <v>5171</v>
      </c>
      <c r="D287" t="s">
        <v>83</v>
      </c>
      <c r="G287">
        <v>50</v>
      </c>
    </row>
    <row r="288" spans="1:7" ht="12.75">
      <c r="A288" s="3"/>
      <c r="B288" s="17" t="s">
        <v>52</v>
      </c>
      <c r="C288" s="3"/>
      <c r="D288" s="3"/>
      <c r="E288" s="3"/>
      <c r="F288" s="3"/>
      <c r="G288" s="3">
        <f>SUM(G271:G287)</f>
        <v>675</v>
      </c>
    </row>
    <row r="289" ht="12.75">
      <c r="B289" s="14"/>
    </row>
    <row r="291" spans="2:3" ht="12.75">
      <c r="B291">
        <v>6112</v>
      </c>
      <c r="C291" s="14" t="s">
        <v>72</v>
      </c>
    </row>
    <row r="292" spans="3:7" ht="12.75">
      <c r="C292">
        <v>5023</v>
      </c>
      <c r="D292" t="s">
        <v>125</v>
      </c>
      <c r="G292" s="2">
        <v>1250</v>
      </c>
    </row>
    <row r="293" spans="3:7" ht="12.75">
      <c r="C293">
        <v>5031</v>
      </c>
      <c r="D293" t="s">
        <v>87</v>
      </c>
      <c r="G293">
        <v>325</v>
      </c>
    </row>
    <row r="294" spans="3:7" ht="12.75">
      <c r="C294">
        <v>5032</v>
      </c>
      <c r="D294" t="s">
        <v>88</v>
      </c>
      <c r="G294">
        <v>113</v>
      </c>
    </row>
    <row r="295" spans="3:7" ht="12.75">
      <c r="C295">
        <v>5038</v>
      </c>
      <c r="D295" t="s">
        <v>134</v>
      </c>
      <c r="G295">
        <v>4</v>
      </c>
    </row>
    <row r="296" spans="1:7" ht="12.75">
      <c r="A296" s="3"/>
      <c r="B296" s="17" t="s">
        <v>52</v>
      </c>
      <c r="C296" s="3"/>
      <c r="D296" s="3"/>
      <c r="E296" s="3"/>
      <c r="F296" s="3"/>
      <c r="G296" s="4">
        <f>SUM(G292:G295)</f>
        <v>1692</v>
      </c>
    </row>
    <row r="297" ht="12.75">
      <c r="B297" s="14"/>
    </row>
    <row r="298" ht="12.75">
      <c r="B298" s="14"/>
    </row>
    <row r="299" spans="2:3" ht="12.75">
      <c r="B299">
        <v>6171</v>
      </c>
      <c r="C299" s="14" t="s">
        <v>73</v>
      </c>
    </row>
    <row r="300" spans="3:7" ht="12.75">
      <c r="C300">
        <v>5011</v>
      </c>
      <c r="D300" t="s">
        <v>85</v>
      </c>
      <c r="G300" s="2">
        <v>3150</v>
      </c>
    </row>
    <row r="301" spans="3:7" ht="12.75">
      <c r="C301">
        <v>5021</v>
      </c>
      <c r="D301" t="s">
        <v>86</v>
      </c>
      <c r="G301">
        <v>120</v>
      </c>
    </row>
    <row r="302" spans="3:7" ht="12.75">
      <c r="C302">
        <v>5031</v>
      </c>
      <c r="D302" t="s">
        <v>87</v>
      </c>
      <c r="G302">
        <v>851</v>
      </c>
    </row>
    <row r="303" spans="3:7" ht="12.75">
      <c r="C303">
        <v>5032</v>
      </c>
      <c r="D303" t="s">
        <v>88</v>
      </c>
      <c r="G303">
        <v>295</v>
      </c>
    </row>
    <row r="304" spans="3:7" ht="12.75">
      <c r="C304">
        <v>5038</v>
      </c>
      <c r="D304" t="s">
        <v>126</v>
      </c>
      <c r="G304">
        <v>14</v>
      </c>
    </row>
    <row r="305" spans="3:7" ht="12.75">
      <c r="C305">
        <v>5136</v>
      </c>
      <c r="D305" t="s">
        <v>93</v>
      </c>
      <c r="G305">
        <v>25</v>
      </c>
    </row>
    <row r="306" spans="3:7" ht="12.75">
      <c r="C306">
        <v>5137</v>
      </c>
      <c r="D306" t="s">
        <v>89</v>
      </c>
      <c r="G306">
        <v>167</v>
      </c>
    </row>
    <row r="307" spans="3:7" ht="12.75">
      <c r="C307">
        <v>5139</v>
      </c>
      <c r="D307" t="s">
        <v>81</v>
      </c>
      <c r="G307">
        <v>150</v>
      </c>
    </row>
    <row r="308" spans="3:7" ht="12.75">
      <c r="C308">
        <v>5141</v>
      </c>
      <c r="D308" t="s">
        <v>127</v>
      </c>
      <c r="G308">
        <v>10</v>
      </c>
    </row>
    <row r="309" spans="3:7" ht="12.75">
      <c r="C309">
        <v>5151</v>
      </c>
      <c r="D309" t="s">
        <v>90</v>
      </c>
      <c r="G309">
        <v>25</v>
      </c>
    </row>
    <row r="310" spans="3:7" ht="12.75">
      <c r="C310">
        <v>5153</v>
      </c>
      <c r="D310" t="s">
        <v>104</v>
      </c>
      <c r="G310">
        <v>170</v>
      </c>
    </row>
    <row r="311" spans="3:7" ht="12.75">
      <c r="C311">
        <v>5154</v>
      </c>
      <c r="D311" t="s">
        <v>91</v>
      </c>
      <c r="G311">
        <v>80</v>
      </c>
    </row>
    <row r="312" spans="3:7" ht="12.75">
      <c r="C312">
        <v>5156</v>
      </c>
      <c r="D312" t="s">
        <v>113</v>
      </c>
      <c r="G312">
        <v>40</v>
      </c>
    </row>
    <row r="313" spans="3:7" ht="12.75">
      <c r="C313">
        <v>5161</v>
      </c>
      <c r="D313" t="s">
        <v>105</v>
      </c>
      <c r="G313">
        <v>100</v>
      </c>
    </row>
    <row r="314" spans="3:7" ht="12.75">
      <c r="C314">
        <v>5162</v>
      </c>
      <c r="D314" t="s">
        <v>94</v>
      </c>
      <c r="G314">
        <v>150</v>
      </c>
    </row>
    <row r="315" spans="3:7" ht="12.75">
      <c r="C315">
        <v>5163</v>
      </c>
      <c r="D315" t="s">
        <v>106</v>
      </c>
      <c r="G315">
        <v>450</v>
      </c>
    </row>
    <row r="316" spans="3:7" ht="12.75">
      <c r="C316">
        <v>5166</v>
      </c>
      <c r="D316" t="s">
        <v>98</v>
      </c>
      <c r="G316">
        <v>300</v>
      </c>
    </row>
    <row r="317" spans="3:7" ht="12.75">
      <c r="C317">
        <v>5167</v>
      </c>
      <c r="D317" t="s">
        <v>95</v>
      </c>
      <c r="G317">
        <v>60</v>
      </c>
    </row>
    <row r="318" spans="3:7" ht="12.75">
      <c r="C318">
        <v>5169</v>
      </c>
      <c r="D318" t="s">
        <v>82</v>
      </c>
      <c r="G318">
        <v>350</v>
      </c>
    </row>
    <row r="319" spans="3:7" ht="12.75">
      <c r="C319">
        <v>5171</v>
      </c>
      <c r="D319" t="s">
        <v>83</v>
      </c>
      <c r="G319">
        <v>700</v>
      </c>
    </row>
    <row r="320" spans="3:7" ht="12.75">
      <c r="C320">
        <v>5172</v>
      </c>
      <c r="D320" t="s">
        <v>114</v>
      </c>
      <c r="G320">
        <v>50</v>
      </c>
    </row>
    <row r="321" spans="3:7" ht="12.75">
      <c r="C321">
        <v>5173</v>
      </c>
      <c r="D321" t="s">
        <v>96</v>
      </c>
      <c r="G321">
        <v>15</v>
      </c>
    </row>
    <row r="322" spans="3:7" ht="12.75">
      <c r="C322">
        <v>5175</v>
      </c>
      <c r="D322" t="s">
        <v>97</v>
      </c>
      <c r="G322">
        <v>25</v>
      </c>
    </row>
    <row r="323" spans="3:7" ht="12.75">
      <c r="C323">
        <v>5194</v>
      </c>
      <c r="D323" t="s">
        <v>108</v>
      </c>
      <c r="G323">
        <v>10</v>
      </c>
    </row>
    <row r="324" spans="3:7" ht="12.75">
      <c r="C324">
        <v>5229</v>
      </c>
      <c r="D324" t="s">
        <v>143</v>
      </c>
      <c r="G324">
        <v>40</v>
      </c>
    </row>
    <row r="325" spans="3:7" ht="12.75">
      <c r="C325">
        <v>5329</v>
      </c>
      <c r="D325" t="s">
        <v>116</v>
      </c>
      <c r="G325">
        <v>30</v>
      </c>
    </row>
    <row r="326" spans="3:7" ht="12.75">
      <c r="C326">
        <v>5361</v>
      </c>
      <c r="D326" t="s">
        <v>102</v>
      </c>
      <c r="G326">
        <v>5</v>
      </c>
    </row>
    <row r="327" spans="3:7" ht="12.75">
      <c r="C327">
        <v>5362</v>
      </c>
      <c r="D327" t="s">
        <v>117</v>
      </c>
      <c r="G327">
        <v>15</v>
      </c>
    </row>
    <row r="328" spans="3:7" ht="12.75">
      <c r="C328">
        <v>5660</v>
      </c>
      <c r="D328" t="s">
        <v>115</v>
      </c>
      <c r="G328">
        <v>50</v>
      </c>
    </row>
    <row r="329" spans="1:7" ht="12.75">
      <c r="A329" s="3"/>
      <c r="B329" s="17" t="s">
        <v>52</v>
      </c>
      <c r="C329" s="3"/>
      <c r="D329" s="3"/>
      <c r="E329" s="3"/>
      <c r="F329" s="3"/>
      <c r="G329" s="4">
        <f>SUM(G300:G328)</f>
        <v>7447</v>
      </c>
    </row>
    <row r="330" spans="1:7" ht="12.75">
      <c r="A330" s="5"/>
      <c r="B330" s="18"/>
      <c r="C330" s="5"/>
      <c r="D330" s="5"/>
      <c r="E330" s="5"/>
      <c r="F330" s="5"/>
      <c r="G330" s="29"/>
    </row>
    <row r="331" spans="1:7" ht="12.75">
      <c r="A331" s="5"/>
      <c r="B331" s="18"/>
      <c r="C331" s="5"/>
      <c r="D331" s="5"/>
      <c r="E331" s="5"/>
      <c r="F331" s="5"/>
      <c r="G331" s="5"/>
    </row>
    <row r="332" spans="2:3" ht="12.75">
      <c r="B332">
        <v>6409</v>
      </c>
      <c r="C332" s="8" t="s">
        <v>144</v>
      </c>
    </row>
    <row r="333" spans="3:7" ht="12.75">
      <c r="C333">
        <v>5362</v>
      </c>
      <c r="D333" t="s">
        <v>117</v>
      </c>
      <c r="G333" s="2">
        <v>4000</v>
      </c>
    </row>
    <row r="334" spans="2:3" ht="12.75">
      <c r="B334">
        <v>8124</v>
      </c>
      <c r="C334" s="14" t="s">
        <v>74</v>
      </c>
    </row>
    <row r="335" spans="1:7" ht="12.75">
      <c r="A335" s="5"/>
      <c r="B335" s="5"/>
      <c r="C335" s="5" t="s">
        <v>171</v>
      </c>
      <c r="D335" s="5"/>
      <c r="E335" s="5"/>
      <c r="F335" s="5" t="s">
        <v>173</v>
      </c>
      <c r="G335" s="5"/>
    </row>
    <row r="336" spans="1:7" ht="12.75">
      <c r="A336" s="5"/>
      <c r="B336" s="5"/>
      <c r="C336" s="5" t="s">
        <v>172</v>
      </c>
      <c r="D336" s="5"/>
      <c r="E336" s="5"/>
      <c r="F336" s="5"/>
      <c r="G336" s="29">
        <v>2586</v>
      </c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3"/>
      <c r="B338" s="3"/>
      <c r="C338" s="3" t="s">
        <v>75</v>
      </c>
      <c r="D338" s="3"/>
      <c r="E338" s="3"/>
      <c r="F338" s="3"/>
      <c r="G338" s="4">
        <f>SUM(G332:G336)</f>
        <v>6586</v>
      </c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29">
        <f>SUM(G10,G16,G28,G36,G41,G47,G53,G62,G70,G87,G100,G105,G122,G127,G136,G154,G159,G168,G179,G185,G192,G197,G202,G226,G231,G237,G242,G248,G267,G288)</f>
        <v>31007</v>
      </c>
    </row>
    <row r="341" spans="1:7" ht="12.75">
      <c r="A341" s="30"/>
      <c r="B341" s="30"/>
      <c r="C341" s="32" t="s">
        <v>145</v>
      </c>
      <c r="D341" s="30"/>
      <c r="E341" s="30"/>
      <c r="F341" s="30"/>
      <c r="G341" s="31">
        <f>SUM(G296,G329,G338,G340)</f>
        <v>46732</v>
      </c>
    </row>
    <row r="346" ht="12.75">
      <c r="C346" t="s">
        <v>76</v>
      </c>
    </row>
    <row r="347" spans="3:5" ht="12.75">
      <c r="C347" t="s">
        <v>77</v>
      </c>
      <c r="E347" s="33">
        <v>6110000</v>
      </c>
    </row>
    <row r="348" spans="3:5" ht="12.75">
      <c r="C348" t="s">
        <v>78</v>
      </c>
      <c r="E348" s="33">
        <v>1100000</v>
      </c>
    </row>
    <row r="349" spans="3:8" ht="12.75">
      <c r="C349" t="s">
        <v>79</v>
      </c>
      <c r="E349" s="33">
        <f>SUM(E347:E348)</f>
        <v>7210000</v>
      </c>
      <c r="F349" s="20">
        <v>0.02</v>
      </c>
      <c r="G349" s="33">
        <v>144000</v>
      </c>
      <c r="H349" s="33"/>
    </row>
    <row r="350" ht="12.75">
      <c r="E350" s="20"/>
    </row>
    <row r="354" ht="12.75">
      <c r="A354" t="s">
        <v>174</v>
      </c>
    </row>
  </sheetData>
  <printOptions/>
  <pageMargins left="0.7479166666666667" right="0.7479166666666667" top="0.9840277777777778" bottom="0.9840277777777778" header="0.5118055555555556" footer="0.49236111111111114"/>
  <pageSetup horizontalDpi="600" verticalDpi="600" orientation="portrait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finanční odbor</cp:lastModifiedBy>
  <cp:lastPrinted>2008-11-24T14:18:08Z</cp:lastPrinted>
  <dcterms:modified xsi:type="dcterms:W3CDTF">2009-01-14T10:25:36Z</dcterms:modified>
  <cp:category/>
  <cp:version/>
  <cp:contentType/>
  <cp:contentStatus/>
</cp:coreProperties>
</file>