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15" windowHeight="7545" activeTab="1"/>
  </bookViews>
  <sheets>
    <sheet name="Rozpočet" sheetId="1" r:id="rId1"/>
    <sheet name="výsadby" sheetId="2" r:id="rId2"/>
  </sheets>
  <definedNames/>
  <calcPr fullCalcOnLoad="1"/>
</workbook>
</file>

<file path=xl/sharedStrings.xml><?xml version="1.0" encoding="utf-8"?>
<sst xmlns="http://schemas.openxmlformats.org/spreadsheetml/2006/main" count="208" uniqueCount="118">
  <si>
    <t>cena za jednotku</t>
  </si>
  <si>
    <t>cena celkem</t>
  </si>
  <si>
    <t>jednotka</t>
  </si>
  <si>
    <t>množství</t>
  </si>
  <si>
    <t>m2</t>
  </si>
  <si>
    <t>ks</t>
  </si>
  <si>
    <t>m3</t>
  </si>
  <si>
    <t>Práce a ostatní materiál</t>
  </si>
  <si>
    <t>Kč</t>
  </si>
  <si>
    <t>práce a materiál</t>
  </si>
  <si>
    <t xml:space="preserve">Hloubení jamek do 1 m3                                                                                         </t>
  </si>
  <si>
    <t xml:space="preserve">Výsadba dřevin s balem do 800 mm                                                                 </t>
  </si>
  <si>
    <t xml:space="preserve">Kotvení stromu třemi kůly                                                                               </t>
  </si>
  <si>
    <t xml:space="preserve">Dodání kůlu 80 mm, délka 3 m                                                                             </t>
  </si>
  <si>
    <t xml:space="preserve">Zhotovení obalu kmene z juty                                                                         </t>
  </si>
  <si>
    <t xml:space="preserve">Hloubení jamek  do 0.125 m3                                                               </t>
  </si>
  <si>
    <t xml:space="preserve">Výsadba dřevin s balem  o průměru do 500mm                                     </t>
  </si>
  <si>
    <t xml:space="preserve">Výsadba rostlin s balem  o průměru do 200mm                                       </t>
  </si>
  <si>
    <t xml:space="preserve">Mulčování tl. 50 – 100 mm                                                              </t>
  </si>
  <si>
    <t xml:space="preserve">Dodání úvazků                                                                                            </t>
  </si>
  <si>
    <t xml:space="preserve">Dodání juty                                                                                             </t>
  </si>
  <si>
    <t>cena celkem bez 21% DPH</t>
  </si>
  <si>
    <t>Cena celkem vč. 21% DPH</t>
  </si>
  <si>
    <t>,</t>
  </si>
  <si>
    <t xml:space="preserve">Hloubení jamek  do 0.01 m3     (bahenní rostliny)                                                             </t>
  </si>
  <si>
    <t>Mulčovací kůra vč. dopravy</t>
  </si>
  <si>
    <r>
      <rPr>
        <sz val="14"/>
        <color indexed="10"/>
        <rFont val="Calibri"/>
        <family val="2"/>
      </rPr>
      <t>místo tealizace</t>
    </r>
    <r>
      <rPr>
        <sz val="14"/>
        <color indexed="8"/>
        <rFont val="Calibri"/>
        <family val="2"/>
      </rPr>
      <t>: Nové Zákupy</t>
    </r>
  </si>
  <si>
    <t xml:space="preserve">  Modelace záhonových ploch pro keřové skupiny, stržení drnu, prokypření</t>
  </si>
  <si>
    <t>Rozpočet navrhovaných dřevinných výsadeb</t>
  </si>
  <si>
    <t xml:space="preserve">                                                VÝSADBY</t>
  </si>
  <si>
    <t>počet ks</t>
  </si>
  <si>
    <t>cena za ks</t>
  </si>
  <si>
    <t>listnaté dřeviny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</si>
  <si>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Acer pseudoplatanus („Leopoldii“), - javor klen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</si>
  <si>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Acer rubrum – javor červený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</si>
  <si>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Acer tataricum – javor tatarský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</si>
  <si>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Betula nigra – bříza černá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</si>
  <si>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Betula nana – bříza trpasličí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</si>
  <si>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Sorbus sudetica – jeřáb sudetský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</si>
  <si>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Castanea sativa – kaštanovník setý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</si>
  <si>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Fagus silvatica „Rotundifolia“ – buk lesní</t>
    </r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</si>
  <si>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Carpinus betulus „ Fastigiata“ – habr obecný</t>
    </r>
  </si>
  <si>
    <r>
      <t>10.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Calibri"/>
        <family val="2"/>
      </rPr>
      <t>Carpinus betulus  „Pendula“ – habr obecný</t>
    </r>
  </si>
  <si>
    <r>
      <t>11.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Calibri"/>
        <family val="2"/>
      </rPr>
      <t>Alnus incana – olše šedá</t>
    </r>
  </si>
  <si>
    <r>
      <t>12.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Calibri"/>
        <family val="2"/>
      </rPr>
      <t>Liquidambar stariciflua – ambroň západní</t>
    </r>
  </si>
  <si>
    <r>
      <t>13.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Calibri"/>
        <family val="2"/>
      </rPr>
      <t>Gleditsia triacanthos – dřezovec trojtrnný</t>
    </r>
  </si>
  <si>
    <r>
      <t>14.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Calibri"/>
        <family val="2"/>
      </rPr>
      <t>Ginkgo billoba – jinan dvoulaločný</t>
    </r>
  </si>
  <si>
    <r>
      <t>15.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Calibri"/>
        <family val="2"/>
      </rPr>
      <t>Fraxinus angustifolia – jasan</t>
    </r>
  </si>
  <si>
    <r>
      <t>16.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Calibri"/>
        <family val="2"/>
      </rPr>
      <t>Quercus palustris – dub bahení</t>
    </r>
  </si>
  <si>
    <r>
      <t>17.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Calibri"/>
        <family val="2"/>
      </rPr>
      <t>Quercus rubra – dub červený</t>
    </r>
  </si>
  <si>
    <r>
      <t>18.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Calibri"/>
        <family val="2"/>
      </rPr>
      <t>Salix fragilit – vrba křehká</t>
    </r>
  </si>
  <si>
    <r>
      <t>19.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Calibri"/>
        <family val="2"/>
      </rPr>
      <t>Ulmus glabra – jilm horský</t>
    </r>
  </si>
  <si>
    <r>
      <t>20.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Calibri"/>
        <family val="2"/>
      </rPr>
      <t>Ulmus carpinifolia – jilm habrolistý</t>
    </r>
  </si>
  <si>
    <t xml:space="preserve">               35. Acer platanoides „Columnare“ – javor mléč</t>
  </si>
  <si>
    <t xml:space="preserve">                  jehličnaté dřeviny</t>
  </si>
  <si>
    <t>150 - 180cm</t>
  </si>
  <si>
    <r>
      <t>21.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Metasequoia glyptostroboides – metasekvoje tisovcovitá</t>
    </r>
  </si>
  <si>
    <r>
      <t>22.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Picea sitchensis – smrk sitka</t>
    </r>
  </si>
  <si>
    <r>
      <t>23.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Picea mariana – smrk černý</t>
    </r>
  </si>
  <si>
    <r>
      <t>24.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Picea omorika – smrk pančičův</t>
    </r>
  </si>
  <si>
    <r>
      <t>25.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Taxodium distrychum  - tisovec dvouřadý</t>
    </r>
  </si>
  <si>
    <r>
      <t>26.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Pinus jeffrey – borovice</t>
    </r>
  </si>
  <si>
    <r>
      <t>27.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Taxus baccata - tis</t>
    </r>
  </si>
  <si>
    <r>
      <t>28.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Tsuga canadensis – tsuga kanadská</t>
    </r>
  </si>
  <si>
    <r>
      <t>29.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Cedrus atlantica – cedr atlaský</t>
    </r>
  </si>
  <si>
    <r>
      <t>30.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Calibri"/>
        <family val="2"/>
      </rPr>
      <t xml:space="preserve">Abies balsamea . jedle balzámová  </t>
    </r>
    <r>
      <rPr>
        <b/>
        <sz val="11"/>
        <color indexed="8"/>
        <rFont val="Calibri"/>
        <family val="2"/>
      </rPr>
      <t>80 - 100cm</t>
    </r>
  </si>
  <si>
    <r>
      <t>31.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Calibri"/>
        <family val="2"/>
      </rPr>
      <t>Cedrus deodora -  cedr himálajský</t>
    </r>
  </si>
  <si>
    <r>
      <t>32.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Calibri"/>
        <family val="2"/>
      </rPr>
      <t>Abies concolor – jedle ojíněná</t>
    </r>
  </si>
  <si>
    <r>
      <t>33.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Calibri"/>
        <family val="2"/>
      </rPr>
      <t>Larix leptolepis – modřín japonský</t>
    </r>
  </si>
  <si>
    <r>
      <t>34.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Calibri"/>
        <family val="2"/>
      </rPr>
      <t xml:space="preserve"> Pinus uncinata – borovice blatka</t>
    </r>
  </si>
  <si>
    <r>
      <t xml:space="preserve">                                                  </t>
    </r>
    <r>
      <rPr>
        <b/>
        <sz val="11"/>
        <color indexed="8"/>
        <rFont val="Calibri"/>
        <family val="2"/>
      </rPr>
      <t xml:space="preserve">  Keřové výsadby</t>
    </r>
  </si>
  <si>
    <t>A</t>
  </si>
  <si>
    <t>Salix aurita – vrba ušatá 40 -50cm</t>
  </si>
  <si>
    <t>B</t>
  </si>
  <si>
    <t>Vinca minor – barvínek nejmenší 20-30</t>
  </si>
  <si>
    <t>C</t>
  </si>
  <si>
    <t>Viburnum opulus – kalina tušalaj 40 -60cm</t>
  </si>
  <si>
    <t>D</t>
  </si>
  <si>
    <t>Physocarpus opulifolius – tavola kalinolistá 40 -60cm</t>
  </si>
  <si>
    <t>E</t>
  </si>
  <si>
    <t>Rhododendron  sp. 60 - 80cm</t>
  </si>
  <si>
    <t>F</t>
  </si>
  <si>
    <t>Lonicera xylosteum - zimolez obecný 20 - 40</t>
  </si>
  <si>
    <t>G</t>
  </si>
  <si>
    <t>H</t>
  </si>
  <si>
    <t>Cornus mas – dřín obecný 40 -60cm</t>
  </si>
  <si>
    <t>CH</t>
  </si>
  <si>
    <t>Salix repens – vrba plazivá 30 - 40cm</t>
  </si>
  <si>
    <t>I</t>
  </si>
  <si>
    <t>Sambucus nigra – bez černý 120 - 150cm</t>
  </si>
  <si>
    <t>J</t>
  </si>
  <si>
    <t>Cotoneaster damerii – skalník 30 - 40cm</t>
  </si>
  <si>
    <t>K</t>
  </si>
  <si>
    <t>Cornus sanquinea – svída krvavá 40 -60cm</t>
  </si>
  <si>
    <t>L</t>
  </si>
  <si>
    <t>Prunus padus – střemcha obecná 40 -60cm</t>
  </si>
  <si>
    <t>M</t>
  </si>
  <si>
    <t>Salix caprea – vrba jíva 60 - 80cm</t>
  </si>
  <si>
    <t>N</t>
  </si>
  <si>
    <t>Vaccinium oxycoccos L. – klikva bahení 20 - 30cm</t>
  </si>
  <si>
    <t>O</t>
  </si>
  <si>
    <t>Cornus canadensis – svída kanadská 40 -60cm</t>
  </si>
  <si>
    <t>P</t>
  </si>
  <si>
    <t>Salix rosmarinifolia . vrba rozmarýnoslitá 40 -60cm</t>
  </si>
  <si>
    <t>Q</t>
  </si>
  <si>
    <t>Cornus alba – svída bílá 40 -60cm</t>
  </si>
  <si>
    <t>R</t>
  </si>
  <si>
    <t>Philadelphus coronarius – pustoryl věncový 40 -60cm</t>
  </si>
  <si>
    <t>S</t>
  </si>
  <si>
    <t>Ligustrum vulgare – ptačí zob obecný 40 -60cm</t>
  </si>
  <si>
    <t>T</t>
  </si>
  <si>
    <t>Lonicera xylosteum – zimolez obecný 40 -60cm</t>
  </si>
  <si>
    <t>Cena celkem bez 21% DPH</t>
  </si>
  <si>
    <t>Výsadby viz. Příloha rozpočtu č. 1</t>
  </si>
  <si>
    <r>
      <rPr>
        <sz val="14"/>
        <color indexed="10"/>
        <rFont val="Calibri"/>
        <family val="2"/>
      </rPr>
      <t>název akce</t>
    </r>
    <r>
      <rPr>
        <sz val="14"/>
        <color indexed="8"/>
        <rFont val="Calibri"/>
        <family val="2"/>
      </rPr>
      <t>: ETAPA Č.3 REKONSTRUKCE ARBORETA BÝVALÉ LESNICKÉ ŠKOLY - DOSADBA DŘEVIN</t>
    </r>
  </si>
  <si>
    <t>ETAPA Č.3 REKONSTRUKCE ARBORETA BÝVALÉ LESNICKÉ ŠKOLY - DOSADBA DŘEVIN</t>
  </si>
  <si>
    <t>140- 160 cm</t>
  </si>
  <si>
    <r>
      <rPr>
        <sz val="14"/>
        <color indexed="10"/>
        <rFont val="Calibri"/>
        <family val="2"/>
      </rPr>
      <t>termín realizace</t>
    </r>
    <r>
      <rPr>
        <sz val="14"/>
        <color indexed="8"/>
        <rFont val="Calibri"/>
        <family val="2"/>
      </rPr>
      <t>: 2014/15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</si>
</sst>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###;\-####"/>
    <numFmt numFmtId="169" formatCode="#,##0;\-#,##0"/>
    <numFmt numFmtId="170" formatCode="#,##0.00;\-#,##0.00"/>
    <numFmt numFmtId="171" formatCode="#,##0.00_ ;\-#,##0.00\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name val="Times New Roman"/>
      <family val="1"/>
    </font>
    <font>
      <sz val="14"/>
      <color indexed="10"/>
      <name val="Calibri"/>
      <family val="2"/>
    </font>
    <font>
      <sz val="14"/>
      <color indexed="8"/>
      <name val="Calibri"/>
      <family val="2"/>
    </font>
    <font>
      <sz val="7"/>
      <color indexed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8"/>
      <color indexed="10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sz val="16"/>
      <color indexed="10"/>
      <name val="Calibri"/>
      <family val="2"/>
    </font>
    <font>
      <b/>
      <sz val="14"/>
      <color indexed="10"/>
      <name val="Times New Roman"/>
      <family val="1"/>
    </font>
    <font>
      <sz val="11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12"/>
      <color theme="1"/>
      <name val="Calibri"/>
      <family val="2"/>
    </font>
    <font>
      <sz val="18"/>
      <color rgb="FFFF00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Calibri"/>
      <family val="2"/>
    </font>
    <font>
      <sz val="16"/>
      <color rgb="FFFF0000"/>
      <name val="Times New Roman"/>
      <family val="1"/>
    </font>
    <font>
      <sz val="16"/>
      <color rgb="FFFF0000"/>
      <name val="Calibri"/>
      <family val="2"/>
    </font>
    <font>
      <sz val="14"/>
      <color rgb="FFFF0000"/>
      <name val="Calibri"/>
      <family val="2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26" fillId="0" borderId="10" xfId="0" applyFont="1" applyBorder="1" applyAlignment="1">
      <alignment/>
    </xf>
    <xf numFmtId="0" fontId="27" fillId="0" borderId="0" xfId="0" applyFont="1" applyAlignment="1">
      <alignment/>
    </xf>
    <xf numFmtId="0" fontId="55" fillId="0" borderId="0" xfId="0" applyFont="1" applyAlignment="1">
      <alignment/>
    </xf>
    <xf numFmtId="0" fontId="0" fillId="33" borderId="0" xfId="0" applyFill="1" applyAlignment="1">
      <alignment/>
    </xf>
    <xf numFmtId="0" fontId="56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6" fillId="0" borderId="13" xfId="0" applyFont="1" applyBorder="1" applyAlignment="1">
      <alignment/>
    </xf>
    <xf numFmtId="0" fontId="3" fillId="0" borderId="10" xfId="0" applyFont="1" applyBorder="1" applyAlignment="1">
      <alignment/>
    </xf>
    <xf numFmtId="16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57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9" fillId="10" borderId="16" xfId="0" applyFont="1" applyFill="1" applyBorder="1" applyAlignment="1">
      <alignment/>
    </xf>
    <xf numFmtId="0" fontId="59" fillId="10" borderId="17" xfId="0" applyFont="1" applyFill="1" applyBorder="1" applyAlignment="1">
      <alignment/>
    </xf>
    <xf numFmtId="0" fontId="60" fillId="0" borderId="0" xfId="0" applyFont="1" applyAlignment="1">
      <alignment/>
    </xf>
    <xf numFmtId="0" fontId="59" fillId="10" borderId="16" xfId="0" applyFont="1" applyFill="1" applyBorder="1" applyAlignment="1">
      <alignment wrapText="1"/>
    </xf>
    <xf numFmtId="0" fontId="61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37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23" xfId="0" applyFont="1" applyBorder="1" applyAlignment="1">
      <alignment/>
    </xf>
    <xf numFmtId="0" fontId="37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left" indent="5"/>
    </xf>
    <xf numFmtId="0" fontId="0" fillId="0" borderId="27" xfId="0" applyFont="1" applyBorder="1" applyAlignment="1">
      <alignment horizontal="left" indent="5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7" fillId="10" borderId="16" xfId="0" applyFont="1" applyFill="1" applyBorder="1" applyAlignment="1">
      <alignment/>
    </xf>
    <xf numFmtId="0" fontId="62" fillId="10" borderId="16" xfId="0" applyFont="1" applyFill="1" applyBorder="1" applyAlignment="1">
      <alignment/>
    </xf>
    <xf numFmtId="0" fontId="62" fillId="10" borderId="17" xfId="0" applyFont="1" applyFill="1" applyBorder="1" applyAlignment="1">
      <alignment/>
    </xf>
    <xf numFmtId="0" fontId="57" fillId="10" borderId="28" xfId="0" applyFont="1" applyFill="1" applyBorder="1" applyAlignment="1">
      <alignment/>
    </xf>
    <xf numFmtId="0" fontId="57" fillId="10" borderId="29" xfId="0" applyFont="1" applyFill="1" applyBorder="1" applyAlignment="1">
      <alignment/>
    </xf>
    <xf numFmtId="0" fontId="57" fillId="10" borderId="30" xfId="0" applyFont="1" applyFill="1" applyBorder="1" applyAlignment="1">
      <alignment/>
    </xf>
    <xf numFmtId="0" fontId="0" fillId="2" borderId="31" xfId="0" applyFont="1" applyFill="1" applyBorder="1" applyAlignment="1">
      <alignment/>
    </xf>
    <xf numFmtId="0" fontId="47" fillId="2" borderId="32" xfId="0" applyFont="1" applyFill="1" applyBorder="1" applyAlignment="1">
      <alignment/>
    </xf>
    <xf numFmtId="0" fontId="47" fillId="2" borderId="33" xfId="0" applyFont="1" applyFill="1" applyBorder="1" applyAlignment="1">
      <alignment/>
    </xf>
    <xf numFmtId="0" fontId="0" fillId="2" borderId="34" xfId="0" applyFont="1" applyFill="1" applyBorder="1" applyAlignment="1">
      <alignment/>
    </xf>
    <xf numFmtId="0" fontId="0" fillId="2" borderId="35" xfId="0" applyFont="1" applyFill="1" applyBorder="1" applyAlignment="1">
      <alignment/>
    </xf>
    <xf numFmtId="0" fontId="47" fillId="2" borderId="35" xfId="0" applyFont="1" applyFill="1" applyBorder="1" applyAlignment="1">
      <alignment/>
    </xf>
    <xf numFmtId="0" fontId="47" fillId="2" borderId="36" xfId="0" applyFont="1" applyFill="1" applyBorder="1" applyAlignment="1">
      <alignment/>
    </xf>
    <xf numFmtId="0" fontId="34" fillId="4" borderId="37" xfId="0" applyFont="1" applyFill="1" applyBorder="1" applyAlignment="1">
      <alignment/>
    </xf>
    <xf numFmtId="0" fontId="34" fillId="4" borderId="38" xfId="0" applyFont="1" applyFill="1" applyBorder="1" applyAlignment="1">
      <alignment/>
    </xf>
    <xf numFmtId="0" fontId="7" fillId="4" borderId="38" xfId="0" applyFont="1" applyFill="1" applyBorder="1" applyAlignment="1">
      <alignment horizontal="center" vertical="top"/>
    </xf>
    <xf numFmtId="0" fontId="34" fillId="4" borderId="39" xfId="0" applyFont="1" applyFill="1" applyBorder="1" applyAlignment="1">
      <alignment/>
    </xf>
    <xf numFmtId="0" fontId="35" fillId="4" borderId="35" xfId="0" applyFont="1" applyFill="1" applyBorder="1" applyAlignment="1">
      <alignment/>
    </xf>
    <xf numFmtId="0" fontId="35" fillId="4" borderId="36" xfId="0" applyFont="1" applyFill="1" applyBorder="1" applyAlignment="1">
      <alignment/>
    </xf>
    <xf numFmtId="0" fontId="56" fillId="0" borderId="40" xfId="0" applyFont="1" applyBorder="1" applyAlignment="1">
      <alignment horizontal="left" indent="2"/>
    </xf>
    <xf numFmtId="0" fontId="56" fillId="0" borderId="41" xfId="0" applyFont="1" applyBorder="1" applyAlignment="1">
      <alignment horizontal="left" indent="2"/>
    </xf>
    <xf numFmtId="0" fontId="56" fillId="0" borderId="42" xfId="0" applyFont="1" applyBorder="1" applyAlignment="1">
      <alignment horizontal="left" indent="2"/>
    </xf>
    <xf numFmtId="0" fontId="57" fillId="10" borderId="43" xfId="0" applyFont="1" applyFill="1" applyBorder="1" applyAlignment="1">
      <alignment/>
    </xf>
    <xf numFmtId="0" fontId="57" fillId="10" borderId="44" xfId="0" applyFont="1" applyFill="1" applyBorder="1" applyAlignment="1">
      <alignment/>
    </xf>
    <xf numFmtId="0" fontId="57" fillId="10" borderId="45" xfId="0" applyFont="1" applyFill="1" applyBorder="1" applyAlignment="1">
      <alignment/>
    </xf>
    <xf numFmtId="0" fontId="59" fillId="10" borderId="46" xfId="0" applyFont="1" applyFill="1" applyBorder="1" applyAlignment="1">
      <alignment horizontal="center"/>
    </xf>
    <xf numFmtId="0" fontId="59" fillId="10" borderId="47" xfId="0" applyFont="1" applyFill="1" applyBorder="1" applyAlignment="1">
      <alignment horizontal="center"/>
    </xf>
    <xf numFmtId="0" fontId="59" fillId="10" borderId="48" xfId="0" applyFont="1" applyFill="1" applyBorder="1" applyAlignment="1">
      <alignment horizontal="center"/>
    </xf>
    <xf numFmtId="0" fontId="56" fillId="0" borderId="23" xfId="0" applyFont="1" applyBorder="1" applyAlignment="1">
      <alignment horizontal="left" indent="1"/>
    </xf>
    <xf numFmtId="0" fontId="56" fillId="0" borderId="24" xfId="0" applyFont="1" applyBorder="1" applyAlignment="1">
      <alignment horizontal="left" indent="1"/>
    </xf>
    <xf numFmtId="0" fontId="56" fillId="0" borderId="25" xfId="0" applyFont="1" applyBorder="1" applyAlignment="1">
      <alignment horizontal="left" indent="1"/>
    </xf>
    <xf numFmtId="0" fontId="3" fillId="0" borderId="23" xfId="0" applyFont="1" applyBorder="1" applyAlignment="1">
      <alignment horizontal="left" indent="1"/>
    </xf>
    <xf numFmtId="0" fontId="3" fillId="0" borderId="24" xfId="0" applyFont="1" applyBorder="1" applyAlignment="1">
      <alignment horizontal="left" indent="1"/>
    </xf>
    <xf numFmtId="0" fontId="3" fillId="0" borderId="25" xfId="0" applyFont="1" applyBorder="1" applyAlignment="1">
      <alignment horizontal="left" inden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0" fillId="0" borderId="23" xfId="0" applyFont="1" applyBorder="1" applyAlignment="1">
      <alignment horizontal="left" indent="5"/>
    </xf>
    <xf numFmtId="0" fontId="0" fillId="0" borderId="24" xfId="0" applyFont="1" applyBorder="1" applyAlignment="1">
      <alignment horizontal="left" indent="5"/>
    </xf>
    <xf numFmtId="0" fontId="0" fillId="0" borderId="25" xfId="0" applyFont="1" applyBorder="1" applyAlignment="1">
      <alignment horizontal="left" indent="5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3" xfId="0" applyBorder="1" applyAlignment="1">
      <alignment/>
    </xf>
    <xf numFmtId="0" fontId="0" fillId="0" borderId="49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 horizontal="left" indent="5"/>
    </xf>
    <xf numFmtId="0" fontId="0" fillId="0" borderId="5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47" fillId="2" borderId="51" xfId="0" applyFont="1" applyFill="1" applyBorder="1" applyAlignment="1">
      <alignment/>
    </xf>
    <xf numFmtId="0" fontId="47" fillId="2" borderId="47" xfId="0" applyFont="1" applyFill="1" applyBorder="1" applyAlignment="1">
      <alignment/>
    </xf>
    <xf numFmtId="0" fontId="47" fillId="2" borderId="48" xfId="0" applyFont="1" applyFill="1" applyBorder="1" applyAlignment="1">
      <alignment/>
    </xf>
    <xf numFmtId="0" fontId="47" fillId="2" borderId="52" xfId="0" applyFont="1" applyFill="1" applyBorder="1" applyAlignment="1">
      <alignment/>
    </xf>
    <xf numFmtId="0" fontId="0" fillId="2" borderId="53" xfId="0" applyFont="1" applyFill="1" applyBorder="1" applyAlignment="1">
      <alignment/>
    </xf>
    <xf numFmtId="0" fontId="0" fillId="2" borderId="54" xfId="0" applyFont="1" applyFill="1" applyBorder="1" applyAlignment="1">
      <alignment/>
    </xf>
    <xf numFmtId="0" fontId="61" fillId="4" borderId="46" xfId="0" applyFont="1" applyFill="1" applyBorder="1" applyAlignment="1">
      <alignment horizontal="center" vertical="center"/>
    </xf>
    <xf numFmtId="0" fontId="61" fillId="4" borderId="47" xfId="0" applyFont="1" applyFill="1" applyBorder="1" applyAlignment="1">
      <alignment horizontal="center" vertical="center"/>
    </xf>
    <xf numFmtId="0" fontId="61" fillId="4" borderId="55" xfId="0" applyFont="1" applyFill="1" applyBorder="1" applyAlignment="1">
      <alignment horizontal="center" vertical="center"/>
    </xf>
    <xf numFmtId="0" fontId="35" fillId="4" borderId="56" xfId="0" applyFont="1" applyFill="1" applyBorder="1" applyAlignment="1">
      <alignment/>
    </xf>
    <xf numFmtId="0" fontId="35" fillId="4" borderId="53" xfId="0" applyFont="1" applyFill="1" applyBorder="1" applyAlignment="1">
      <alignment/>
    </xf>
    <xf numFmtId="0" fontId="35" fillId="4" borderId="54" xfId="0" applyFont="1" applyFill="1" applyBorder="1" applyAlignment="1">
      <alignment/>
    </xf>
    <xf numFmtId="0" fontId="0" fillId="0" borderId="18" xfId="0" applyFont="1" applyBorder="1" applyAlignment="1">
      <alignment horizontal="left" indent="5"/>
    </xf>
    <xf numFmtId="0" fontId="0" fillId="0" borderId="19" xfId="0" applyFont="1" applyBorder="1" applyAlignment="1">
      <alignment horizontal="left" indent="5"/>
    </xf>
    <xf numFmtId="0" fontId="0" fillId="0" borderId="20" xfId="0" applyFont="1" applyBorder="1" applyAlignment="1">
      <alignment horizontal="left" indent="5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24"/>
  <sheetViews>
    <sheetView zoomScalePageLayoutView="0" workbookViewId="0" topLeftCell="A19">
      <selection activeCell="P17" sqref="P17"/>
    </sheetView>
  </sheetViews>
  <sheetFormatPr defaultColWidth="9.140625" defaultRowHeight="15"/>
  <cols>
    <col min="1" max="1" width="54.28125" style="1" customWidth="1"/>
    <col min="2" max="2" width="9.140625" style="1" customWidth="1"/>
    <col min="3" max="3" width="9.00390625" style="1" customWidth="1"/>
    <col min="4" max="4" width="6.8515625" style="1" hidden="1" customWidth="1"/>
    <col min="5" max="6" width="9.140625" style="1" hidden="1" customWidth="1"/>
    <col min="7" max="7" width="5.57421875" style="1" hidden="1" customWidth="1"/>
    <col min="8" max="8" width="11.8515625" style="1" customWidth="1"/>
    <col min="9" max="9" width="11.00390625" style="1" customWidth="1"/>
    <col min="10" max="10" width="21.57421875" style="1" customWidth="1"/>
    <col min="11" max="11" width="17.28125" style="1" customWidth="1"/>
    <col min="12" max="12" width="4.57421875" style="1" customWidth="1"/>
    <col min="13" max="13" width="10.7109375" style="1" bestFit="1" customWidth="1"/>
    <col min="14" max="14" width="9.140625" style="1" customWidth="1"/>
    <col min="15" max="15" width="10.7109375" style="1" bestFit="1" customWidth="1"/>
    <col min="16" max="16384" width="9.140625" style="1" customWidth="1"/>
  </cols>
  <sheetData>
    <row r="1" spans="1:6" ht="18.75">
      <c r="A1" s="19" t="s">
        <v>114</v>
      </c>
      <c r="B1" s="20"/>
      <c r="C1" s="20"/>
      <c r="D1" s="20"/>
      <c r="E1" s="20"/>
      <c r="F1" s="20"/>
    </row>
    <row r="2" spans="1:6" ht="18.75">
      <c r="A2" s="19" t="s">
        <v>26</v>
      </c>
      <c r="B2" s="20"/>
      <c r="C2" s="20"/>
      <c r="D2" s="20"/>
      <c r="E2" s="20"/>
      <c r="F2" s="20"/>
    </row>
    <row r="3" spans="1:6" ht="18.75">
      <c r="A3" s="19" t="s">
        <v>117</v>
      </c>
      <c r="B3" s="20"/>
      <c r="C3" s="20"/>
      <c r="D3" s="20"/>
      <c r="E3" s="20"/>
      <c r="F3" s="20"/>
    </row>
    <row r="4" spans="1:5" ht="15.75">
      <c r="A4" s="3"/>
      <c r="B4" s="4"/>
      <c r="C4" s="4"/>
      <c r="D4" s="4"/>
      <c r="E4" s="4"/>
    </row>
    <row r="5" ht="12" thickBot="1"/>
    <row r="6" spans="1:12" s="23" customFormat="1" ht="21.75" thickBot="1">
      <c r="A6" s="67" t="s">
        <v>9</v>
      </c>
      <c r="B6" s="68"/>
      <c r="C6" s="68"/>
      <c r="D6" s="68"/>
      <c r="E6" s="68"/>
      <c r="F6" s="68"/>
      <c r="G6" s="69"/>
      <c r="H6" s="21" t="s">
        <v>3</v>
      </c>
      <c r="I6" s="21" t="s">
        <v>2</v>
      </c>
      <c r="J6" s="24" t="s">
        <v>0</v>
      </c>
      <c r="K6" s="21" t="s">
        <v>1</v>
      </c>
      <c r="L6" s="22"/>
    </row>
    <row r="7" spans="1:12" s="2" customFormat="1" ht="37.5" customHeight="1">
      <c r="A7" s="76" t="s">
        <v>27</v>
      </c>
      <c r="B7" s="77"/>
      <c r="C7" s="77"/>
      <c r="D7" s="77"/>
      <c r="E7" s="77"/>
      <c r="F7" s="77"/>
      <c r="G7" s="78"/>
      <c r="H7" s="10">
        <v>450</v>
      </c>
      <c r="I7" s="10" t="s">
        <v>4</v>
      </c>
      <c r="J7" s="10">
        <v>0</v>
      </c>
      <c r="K7" s="10">
        <f>J7*H7</f>
        <v>0</v>
      </c>
      <c r="L7" s="11" t="s">
        <v>8</v>
      </c>
    </row>
    <row r="8" spans="1:12" ht="18.75">
      <c r="A8" s="70" t="s">
        <v>10</v>
      </c>
      <c r="B8" s="71"/>
      <c r="C8" s="71"/>
      <c r="D8" s="71"/>
      <c r="E8" s="71"/>
      <c r="F8" s="71"/>
      <c r="G8" s="72"/>
      <c r="H8" s="9">
        <v>66</v>
      </c>
      <c r="I8" s="9" t="s">
        <v>5</v>
      </c>
      <c r="J8" s="9">
        <v>0</v>
      </c>
      <c r="K8" s="9">
        <f aca="true" t="shared" si="0" ref="K8:K20">H8*J8</f>
        <v>0</v>
      </c>
      <c r="L8" s="12" t="s">
        <v>8</v>
      </c>
    </row>
    <row r="9" spans="1:12" ht="18.75">
      <c r="A9" s="70" t="s">
        <v>11</v>
      </c>
      <c r="B9" s="71"/>
      <c r="C9" s="71"/>
      <c r="D9" s="71"/>
      <c r="E9" s="71"/>
      <c r="F9" s="71"/>
      <c r="G9" s="72"/>
      <c r="H9" s="9">
        <v>66</v>
      </c>
      <c r="I9" s="9" t="s">
        <v>5</v>
      </c>
      <c r="J9" s="9">
        <v>0</v>
      </c>
      <c r="K9" s="9">
        <f t="shared" si="0"/>
        <v>0</v>
      </c>
      <c r="L9" s="12" t="s">
        <v>8</v>
      </c>
    </row>
    <row r="10" spans="1:12" ht="18.75">
      <c r="A10" s="70" t="s">
        <v>12</v>
      </c>
      <c r="B10" s="71"/>
      <c r="C10" s="71"/>
      <c r="D10" s="71"/>
      <c r="E10" s="71"/>
      <c r="F10" s="71"/>
      <c r="G10" s="72"/>
      <c r="H10" s="9">
        <v>66</v>
      </c>
      <c r="I10" s="9" t="s">
        <v>5</v>
      </c>
      <c r="J10" s="9">
        <v>0</v>
      </c>
      <c r="K10" s="9">
        <f t="shared" si="0"/>
        <v>0</v>
      </c>
      <c r="L10" s="12" t="s">
        <v>8</v>
      </c>
    </row>
    <row r="11" spans="1:12" ht="18.75">
      <c r="A11" s="70" t="s">
        <v>13</v>
      </c>
      <c r="B11" s="71"/>
      <c r="C11" s="71"/>
      <c r="D11" s="71"/>
      <c r="E11" s="71"/>
      <c r="F11" s="71"/>
      <c r="G11" s="72"/>
      <c r="H11" s="9">
        <v>198</v>
      </c>
      <c r="I11" s="9" t="s">
        <v>5</v>
      </c>
      <c r="J11" s="9">
        <v>0</v>
      </c>
      <c r="K11" s="9">
        <f t="shared" si="0"/>
        <v>0</v>
      </c>
      <c r="L11" s="12" t="s">
        <v>8</v>
      </c>
    </row>
    <row r="12" spans="1:12" ht="18.75">
      <c r="A12" s="70" t="s">
        <v>19</v>
      </c>
      <c r="B12" s="71"/>
      <c r="C12" s="71"/>
      <c r="D12" s="71"/>
      <c r="E12" s="71"/>
      <c r="F12" s="71"/>
      <c r="G12" s="72"/>
      <c r="H12" s="9">
        <v>66</v>
      </c>
      <c r="I12" s="9" t="s">
        <v>5</v>
      </c>
      <c r="J12" s="9">
        <v>0</v>
      </c>
      <c r="K12" s="9">
        <f t="shared" si="0"/>
        <v>0</v>
      </c>
      <c r="L12" s="12" t="s">
        <v>8</v>
      </c>
    </row>
    <row r="13" spans="1:12" ht="18.75">
      <c r="A13" s="70" t="s">
        <v>14</v>
      </c>
      <c r="B13" s="71"/>
      <c r="C13" s="71"/>
      <c r="D13" s="71"/>
      <c r="E13" s="71"/>
      <c r="F13" s="71"/>
      <c r="G13" s="72"/>
      <c r="H13" s="9">
        <v>43</v>
      </c>
      <c r="I13" s="9" t="s">
        <v>5</v>
      </c>
      <c r="J13" s="9">
        <v>0</v>
      </c>
      <c r="K13" s="9">
        <f t="shared" si="0"/>
        <v>0</v>
      </c>
      <c r="L13" s="12" t="s">
        <v>8</v>
      </c>
    </row>
    <row r="14" spans="1:12" ht="18.75">
      <c r="A14" s="70" t="s">
        <v>20</v>
      </c>
      <c r="B14" s="71"/>
      <c r="C14" s="71"/>
      <c r="D14" s="71"/>
      <c r="E14" s="71"/>
      <c r="F14" s="71"/>
      <c r="G14" s="72"/>
      <c r="H14" s="9">
        <v>43</v>
      </c>
      <c r="I14" s="9" t="s">
        <v>5</v>
      </c>
      <c r="J14" s="9">
        <v>0</v>
      </c>
      <c r="K14" s="9">
        <f t="shared" si="0"/>
        <v>0</v>
      </c>
      <c r="L14" s="12" t="s">
        <v>8</v>
      </c>
    </row>
    <row r="15" spans="1:12" ht="18.75">
      <c r="A15" s="70" t="s">
        <v>15</v>
      </c>
      <c r="B15" s="71"/>
      <c r="C15" s="71"/>
      <c r="D15" s="71"/>
      <c r="E15" s="71"/>
      <c r="F15" s="71"/>
      <c r="G15" s="72"/>
      <c r="H15" s="9">
        <v>750</v>
      </c>
      <c r="I15" s="9" t="s">
        <v>5</v>
      </c>
      <c r="J15" s="9">
        <v>0</v>
      </c>
      <c r="K15" s="9">
        <f t="shared" si="0"/>
        <v>0</v>
      </c>
      <c r="L15" s="12" t="s">
        <v>8</v>
      </c>
    </row>
    <row r="16" spans="1:12" ht="18.75">
      <c r="A16" s="70" t="s">
        <v>16</v>
      </c>
      <c r="B16" s="71"/>
      <c r="C16" s="71"/>
      <c r="D16" s="71"/>
      <c r="E16" s="71"/>
      <c r="F16" s="71"/>
      <c r="G16" s="72"/>
      <c r="H16" s="9">
        <v>750</v>
      </c>
      <c r="I16" s="9" t="s">
        <v>5</v>
      </c>
      <c r="J16" s="9">
        <v>0</v>
      </c>
      <c r="K16" s="9">
        <f t="shared" si="0"/>
        <v>0</v>
      </c>
      <c r="L16" s="12" t="s">
        <v>8</v>
      </c>
    </row>
    <row r="17" spans="1:12" ht="18.75">
      <c r="A17" s="70" t="s">
        <v>24</v>
      </c>
      <c r="B17" s="71"/>
      <c r="C17" s="71"/>
      <c r="D17" s="71"/>
      <c r="E17" s="71"/>
      <c r="F17" s="71"/>
      <c r="G17" s="72"/>
      <c r="H17" s="9">
        <v>300</v>
      </c>
      <c r="I17" s="9" t="s">
        <v>5</v>
      </c>
      <c r="J17" s="9">
        <v>0</v>
      </c>
      <c r="K17" s="9">
        <f t="shared" si="0"/>
        <v>0</v>
      </c>
      <c r="L17" s="12" t="s">
        <v>8</v>
      </c>
    </row>
    <row r="18" spans="1:12" ht="18.75">
      <c r="A18" s="70" t="s">
        <v>17</v>
      </c>
      <c r="B18" s="71"/>
      <c r="C18" s="71"/>
      <c r="D18" s="71"/>
      <c r="E18" s="71"/>
      <c r="F18" s="71"/>
      <c r="G18" s="72"/>
      <c r="H18" s="9">
        <v>300</v>
      </c>
      <c r="I18" s="9" t="s">
        <v>5</v>
      </c>
      <c r="J18" s="9">
        <v>0</v>
      </c>
      <c r="K18" s="9">
        <f t="shared" si="0"/>
        <v>0</v>
      </c>
      <c r="L18" s="12" t="s">
        <v>8</v>
      </c>
    </row>
    <row r="19" spans="1:12" ht="18.75">
      <c r="A19" s="70" t="s">
        <v>25</v>
      </c>
      <c r="B19" s="71"/>
      <c r="C19" s="71"/>
      <c r="D19" s="71"/>
      <c r="E19" s="71"/>
      <c r="F19" s="71"/>
      <c r="G19" s="72"/>
      <c r="H19" s="9">
        <v>20</v>
      </c>
      <c r="I19" s="9" t="s">
        <v>6</v>
      </c>
      <c r="J19" s="9">
        <v>0</v>
      </c>
      <c r="K19" s="9">
        <f t="shared" si="0"/>
        <v>0</v>
      </c>
      <c r="L19" s="12" t="s">
        <v>8</v>
      </c>
    </row>
    <row r="20" spans="1:12" ht="18.75">
      <c r="A20" s="70" t="s">
        <v>18</v>
      </c>
      <c r="B20" s="71"/>
      <c r="C20" s="71"/>
      <c r="D20" s="71"/>
      <c r="E20" s="71"/>
      <c r="F20" s="71"/>
      <c r="G20" s="72"/>
      <c r="H20" s="9">
        <v>450</v>
      </c>
      <c r="I20" s="9" t="s">
        <v>4</v>
      </c>
      <c r="J20" s="9">
        <v>0</v>
      </c>
      <c r="K20" s="9">
        <f t="shared" si="0"/>
        <v>0</v>
      </c>
      <c r="L20" s="12" t="s">
        <v>8</v>
      </c>
    </row>
    <row r="21" spans="1:13" s="6" customFormat="1" ht="18.75">
      <c r="A21" s="73" t="s">
        <v>113</v>
      </c>
      <c r="B21" s="74"/>
      <c r="C21" s="74"/>
      <c r="D21" s="74"/>
      <c r="E21" s="74"/>
      <c r="F21" s="74"/>
      <c r="G21" s="75"/>
      <c r="H21" s="14"/>
      <c r="I21" s="13"/>
      <c r="J21" s="13">
        <v>0</v>
      </c>
      <c r="K21" s="13">
        <f>výsadby!K63</f>
        <v>0</v>
      </c>
      <c r="L21" s="15" t="s">
        <v>8</v>
      </c>
      <c r="M21" s="6" t="s">
        <v>23</v>
      </c>
    </row>
    <row r="22" spans="1:14" ht="19.5" thickBot="1">
      <c r="A22" s="61"/>
      <c r="B22" s="62"/>
      <c r="C22" s="62"/>
      <c r="D22" s="62"/>
      <c r="E22" s="62"/>
      <c r="F22" s="62"/>
      <c r="G22" s="63"/>
      <c r="H22" s="16"/>
      <c r="I22" s="17" t="s">
        <v>7</v>
      </c>
      <c r="J22" s="16"/>
      <c r="K22" s="17">
        <f>SUM(K7:K21)</f>
        <v>0</v>
      </c>
      <c r="L22" s="18" t="s">
        <v>8</v>
      </c>
      <c r="N22" s="5"/>
    </row>
    <row r="23" spans="1:12" s="23" customFormat="1" ht="21.75" thickBot="1">
      <c r="A23" s="64"/>
      <c r="B23" s="65"/>
      <c r="C23" s="65"/>
      <c r="D23" s="65"/>
      <c r="E23" s="65"/>
      <c r="F23" s="65"/>
      <c r="G23" s="66"/>
      <c r="H23" s="42"/>
      <c r="I23" s="43" t="s">
        <v>21</v>
      </c>
      <c r="J23" s="42"/>
      <c r="K23" s="43">
        <f>K22</f>
        <v>0</v>
      </c>
      <c r="L23" s="44" t="s">
        <v>8</v>
      </c>
    </row>
    <row r="24" spans="1:16" s="2" customFormat="1" ht="19.5" thickBot="1">
      <c r="A24" s="45"/>
      <c r="B24" s="46"/>
      <c r="C24" s="46"/>
      <c r="D24" s="46"/>
      <c r="E24" s="46"/>
      <c r="F24" s="46"/>
      <c r="G24" s="46"/>
      <c r="H24" s="46"/>
      <c r="I24" s="46" t="s">
        <v>22</v>
      </c>
      <c r="J24" s="46"/>
      <c r="K24" s="46">
        <f>K22*1.21</f>
        <v>0</v>
      </c>
      <c r="L24" s="47" t="s">
        <v>8</v>
      </c>
      <c r="O24" s="25"/>
      <c r="P24" s="25"/>
    </row>
  </sheetData>
  <sheetProtection/>
  <mergeCells count="18">
    <mergeCell ref="A14:G14"/>
    <mergeCell ref="A15:G15"/>
    <mergeCell ref="A8:G8"/>
    <mergeCell ref="A9:G9"/>
    <mergeCell ref="A10:G10"/>
    <mergeCell ref="A11:G11"/>
    <mergeCell ref="A12:G12"/>
    <mergeCell ref="A13:G13"/>
    <mergeCell ref="A22:G22"/>
    <mergeCell ref="A23:G23"/>
    <mergeCell ref="A6:G6"/>
    <mergeCell ref="A16:G16"/>
    <mergeCell ref="A17:G17"/>
    <mergeCell ref="A18:G18"/>
    <mergeCell ref="A19:G19"/>
    <mergeCell ref="A20:G20"/>
    <mergeCell ref="A21:G21"/>
    <mergeCell ref="A7:G7"/>
  </mergeCells>
  <printOptions/>
  <pageMargins left="0.7086614173228347" right="0.7086614173228347" top="0.7874015748031497" bottom="0.7874015748031497" header="0.31496062992125984" footer="0.31496062992125984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N1" sqref="N1"/>
    </sheetView>
  </sheetViews>
  <sheetFormatPr defaultColWidth="9.140625" defaultRowHeight="15"/>
  <cols>
    <col min="1" max="1" width="22.57421875" style="0" customWidth="1"/>
    <col min="2" max="2" width="8.7109375" style="0" customWidth="1"/>
    <col min="3" max="3" width="6.421875" style="0" customWidth="1"/>
    <col min="4" max="4" width="10.7109375" style="0" customWidth="1"/>
    <col min="5" max="5" width="6.7109375" style="0" customWidth="1"/>
    <col min="6" max="6" width="9.8515625" style="0" customWidth="1"/>
    <col min="7" max="7" width="16.00390625" style="0" customWidth="1"/>
    <col min="8" max="8" width="9.7109375" style="0" customWidth="1"/>
    <col min="9" max="9" width="12.7109375" style="0" customWidth="1"/>
    <col min="10" max="10" width="9.140625" style="0" hidden="1" customWidth="1"/>
  </cols>
  <sheetData>
    <row r="1" spans="1:12" ht="15.75" thickBot="1">
      <c r="A1" s="55"/>
      <c r="B1" s="56"/>
      <c r="C1" s="56"/>
      <c r="D1" s="56"/>
      <c r="E1" s="57" t="s">
        <v>115</v>
      </c>
      <c r="F1" s="56"/>
      <c r="G1" s="56"/>
      <c r="H1" s="56"/>
      <c r="I1" s="56"/>
      <c r="J1" s="56"/>
      <c r="K1" s="56"/>
      <c r="L1" s="58"/>
    </row>
    <row r="2" spans="1:12" s="20" customFormat="1" ht="18.75">
      <c r="A2" s="99" t="s">
        <v>28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1"/>
    </row>
    <row r="3" spans="1:12" ht="19.5" thickBot="1">
      <c r="A3" s="102" t="s">
        <v>29</v>
      </c>
      <c r="B3" s="103"/>
      <c r="C3" s="103"/>
      <c r="D3" s="103"/>
      <c r="E3" s="103"/>
      <c r="F3" s="103"/>
      <c r="G3" s="104"/>
      <c r="H3" s="59" t="s">
        <v>30</v>
      </c>
      <c r="I3" s="59" t="s">
        <v>31</v>
      </c>
      <c r="J3" s="59" t="s">
        <v>31</v>
      </c>
      <c r="K3" s="59" t="s">
        <v>1</v>
      </c>
      <c r="L3" s="60"/>
    </row>
    <row r="4" spans="1:12" ht="21" customHeight="1">
      <c r="A4" s="26"/>
      <c r="B4" s="27"/>
      <c r="C4" s="28" t="s">
        <v>32</v>
      </c>
      <c r="D4" s="28"/>
      <c r="E4" s="28" t="s">
        <v>116</v>
      </c>
      <c r="F4" s="27"/>
      <c r="G4" s="29"/>
      <c r="H4" s="30"/>
      <c r="I4" s="30"/>
      <c r="J4" s="30"/>
      <c r="K4" s="30"/>
      <c r="L4" s="31"/>
    </row>
    <row r="5" spans="1:12" ht="21" customHeight="1">
      <c r="A5" s="105" t="s">
        <v>33</v>
      </c>
      <c r="B5" s="106"/>
      <c r="C5" s="106"/>
      <c r="D5" s="106"/>
      <c r="E5" s="106"/>
      <c r="F5" s="106"/>
      <c r="G5" s="107"/>
      <c r="H5" s="32">
        <v>2</v>
      </c>
      <c r="I5" s="32">
        <v>0</v>
      </c>
      <c r="J5" s="32">
        <v>2900</v>
      </c>
      <c r="K5" s="32">
        <f>I5*H5</f>
        <v>0</v>
      </c>
      <c r="L5" s="33" t="s">
        <v>8</v>
      </c>
    </row>
    <row r="6" spans="1:12" ht="21" customHeight="1">
      <c r="A6" s="79" t="s">
        <v>34</v>
      </c>
      <c r="B6" s="80"/>
      <c r="C6" s="80"/>
      <c r="D6" s="80"/>
      <c r="E6" s="80"/>
      <c r="F6" s="80"/>
      <c r="G6" s="81"/>
      <c r="H6" s="32">
        <v>2</v>
      </c>
      <c r="I6" s="32">
        <v>0</v>
      </c>
      <c r="J6" s="32">
        <v>2800</v>
      </c>
      <c r="K6" s="32">
        <f aca="true" t="shared" si="0" ref="K6:K62">I6*H6</f>
        <v>0</v>
      </c>
      <c r="L6" s="33" t="s">
        <v>8</v>
      </c>
    </row>
    <row r="7" spans="1:12" ht="21" customHeight="1">
      <c r="A7" s="79" t="s">
        <v>35</v>
      </c>
      <c r="B7" s="80"/>
      <c r="C7" s="80"/>
      <c r="D7" s="80"/>
      <c r="E7" s="80"/>
      <c r="F7" s="80"/>
      <c r="G7" s="81"/>
      <c r="H7" s="32">
        <v>2</v>
      </c>
      <c r="I7" s="32">
        <v>0</v>
      </c>
      <c r="J7" s="32">
        <v>2900</v>
      </c>
      <c r="K7" s="32">
        <f t="shared" si="0"/>
        <v>0</v>
      </c>
      <c r="L7" s="33" t="s">
        <v>8</v>
      </c>
    </row>
    <row r="8" spans="1:12" ht="21" customHeight="1">
      <c r="A8" s="79" t="s">
        <v>36</v>
      </c>
      <c r="B8" s="80"/>
      <c r="C8" s="80"/>
      <c r="D8" s="80"/>
      <c r="E8" s="80"/>
      <c r="F8" s="80"/>
      <c r="G8" s="81"/>
      <c r="H8" s="32">
        <v>1</v>
      </c>
      <c r="I8" s="32">
        <v>0</v>
      </c>
      <c r="J8" s="32">
        <v>3500</v>
      </c>
      <c r="K8" s="32">
        <f t="shared" si="0"/>
        <v>0</v>
      </c>
      <c r="L8" s="33" t="s">
        <v>8</v>
      </c>
    </row>
    <row r="9" spans="1:12" s="8" customFormat="1" ht="15">
      <c r="A9" s="79" t="s">
        <v>37</v>
      </c>
      <c r="B9" s="80"/>
      <c r="C9" s="80"/>
      <c r="D9" s="80"/>
      <c r="E9" s="80"/>
      <c r="F9" s="80"/>
      <c r="G9" s="81"/>
      <c r="H9" s="32">
        <v>3</v>
      </c>
      <c r="I9" s="32">
        <v>0</v>
      </c>
      <c r="J9" s="32">
        <v>450</v>
      </c>
      <c r="K9" s="32">
        <f t="shared" si="0"/>
        <v>0</v>
      </c>
      <c r="L9" s="33" t="s">
        <v>8</v>
      </c>
    </row>
    <row r="10" spans="1:12" ht="15">
      <c r="A10" s="79" t="s">
        <v>38</v>
      </c>
      <c r="B10" s="80"/>
      <c r="C10" s="80"/>
      <c r="D10" s="80"/>
      <c r="E10" s="80"/>
      <c r="F10" s="80"/>
      <c r="G10" s="81"/>
      <c r="H10" s="32">
        <v>2</v>
      </c>
      <c r="I10" s="32">
        <v>0</v>
      </c>
      <c r="J10" s="32">
        <v>3900</v>
      </c>
      <c r="K10" s="32">
        <f t="shared" si="0"/>
        <v>0</v>
      </c>
      <c r="L10" s="33" t="s">
        <v>8</v>
      </c>
    </row>
    <row r="11" spans="1:12" s="7" customFormat="1" ht="23.25">
      <c r="A11" s="79" t="s">
        <v>39</v>
      </c>
      <c r="B11" s="80"/>
      <c r="C11" s="80"/>
      <c r="D11" s="80"/>
      <c r="E11" s="80"/>
      <c r="F11" s="80"/>
      <c r="G11" s="81"/>
      <c r="H11" s="32">
        <v>2</v>
      </c>
      <c r="I11" s="32">
        <v>0</v>
      </c>
      <c r="J11" s="32">
        <v>3600</v>
      </c>
      <c r="K11" s="32">
        <f t="shared" si="0"/>
        <v>0</v>
      </c>
      <c r="L11" s="33" t="s">
        <v>8</v>
      </c>
    </row>
    <row r="12" spans="1:12" ht="15">
      <c r="A12" s="79" t="s">
        <v>40</v>
      </c>
      <c r="B12" s="80"/>
      <c r="C12" s="80"/>
      <c r="D12" s="80"/>
      <c r="E12" s="80"/>
      <c r="F12" s="80"/>
      <c r="G12" s="81"/>
      <c r="H12" s="32">
        <v>2</v>
      </c>
      <c r="I12" s="32">
        <v>0</v>
      </c>
      <c r="J12" s="32">
        <v>4500</v>
      </c>
      <c r="K12" s="32">
        <f t="shared" si="0"/>
        <v>0</v>
      </c>
      <c r="L12" s="33" t="s">
        <v>8</v>
      </c>
    </row>
    <row r="13" spans="1:12" ht="15">
      <c r="A13" s="79" t="s">
        <v>41</v>
      </c>
      <c r="B13" s="80"/>
      <c r="C13" s="80"/>
      <c r="D13" s="80"/>
      <c r="E13" s="80"/>
      <c r="F13" s="80"/>
      <c r="G13" s="81"/>
      <c r="H13" s="32">
        <v>1</v>
      </c>
      <c r="I13" s="32">
        <v>0</v>
      </c>
      <c r="J13" s="32">
        <v>3200</v>
      </c>
      <c r="K13" s="32">
        <f t="shared" si="0"/>
        <v>0</v>
      </c>
      <c r="L13" s="33" t="s">
        <v>8</v>
      </c>
    </row>
    <row r="14" spans="1:12" ht="15">
      <c r="A14" s="79" t="s">
        <v>42</v>
      </c>
      <c r="B14" s="80"/>
      <c r="C14" s="80"/>
      <c r="D14" s="80"/>
      <c r="E14" s="80"/>
      <c r="F14" s="80"/>
      <c r="G14" s="81"/>
      <c r="H14" s="32">
        <v>2</v>
      </c>
      <c r="I14" s="32">
        <v>0</v>
      </c>
      <c r="J14" s="32">
        <v>3700</v>
      </c>
      <c r="K14" s="32">
        <f t="shared" si="0"/>
        <v>0</v>
      </c>
      <c r="L14" s="33" t="s">
        <v>8</v>
      </c>
    </row>
    <row r="15" spans="1:12" ht="15">
      <c r="A15" s="79" t="s">
        <v>43</v>
      </c>
      <c r="B15" s="80"/>
      <c r="C15" s="80"/>
      <c r="D15" s="80"/>
      <c r="E15" s="80"/>
      <c r="F15" s="80"/>
      <c r="G15" s="81"/>
      <c r="H15" s="32">
        <v>3</v>
      </c>
      <c r="I15" s="32">
        <v>0</v>
      </c>
      <c r="J15" s="32">
        <v>2800</v>
      </c>
      <c r="K15" s="32">
        <f t="shared" si="0"/>
        <v>0</v>
      </c>
      <c r="L15" s="33" t="s">
        <v>8</v>
      </c>
    </row>
    <row r="16" spans="1:12" ht="15">
      <c r="A16" s="79" t="s">
        <v>44</v>
      </c>
      <c r="B16" s="80"/>
      <c r="C16" s="80"/>
      <c r="D16" s="80"/>
      <c r="E16" s="80"/>
      <c r="F16" s="80"/>
      <c r="G16" s="81"/>
      <c r="H16" s="32">
        <v>2</v>
      </c>
      <c r="I16" s="32">
        <v>0</v>
      </c>
      <c r="J16" s="32">
        <v>4100</v>
      </c>
      <c r="K16" s="32">
        <f t="shared" si="0"/>
        <v>0</v>
      </c>
      <c r="L16" s="33" t="s">
        <v>8</v>
      </c>
    </row>
    <row r="17" spans="1:12" ht="15">
      <c r="A17" s="79" t="s">
        <v>45</v>
      </c>
      <c r="B17" s="80"/>
      <c r="C17" s="80"/>
      <c r="D17" s="80"/>
      <c r="E17" s="80"/>
      <c r="F17" s="80"/>
      <c r="G17" s="81"/>
      <c r="H17" s="32">
        <v>2</v>
      </c>
      <c r="I17" s="32">
        <v>0</v>
      </c>
      <c r="J17" s="32">
        <v>2900</v>
      </c>
      <c r="K17" s="32">
        <f t="shared" si="0"/>
        <v>0</v>
      </c>
      <c r="L17" s="33" t="s">
        <v>8</v>
      </c>
    </row>
    <row r="18" spans="1:12" ht="15">
      <c r="A18" s="79" t="s">
        <v>46</v>
      </c>
      <c r="B18" s="80"/>
      <c r="C18" s="80"/>
      <c r="D18" s="80"/>
      <c r="E18" s="80"/>
      <c r="F18" s="80"/>
      <c r="G18" s="81"/>
      <c r="H18" s="32">
        <v>2</v>
      </c>
      <c r="I18" s="32">
        <v>0</v>
      </c>
      <c r="J18" s="32">
        <v>3700</v>
      </c>
      <c r="K18" s="32">
        <f t="shared" si="0"/>
        <v>0</v>
      </c>
      <c r="L18" s="33" t="s">
        <v>8</v>
      </c>
    </row>
    <row r="19" spans="1:12" ht="15">
      <c r="A19" s="79" t="s">
        <v>47</v>
      </c>
      <c r="B19" s="80"/>
      <c r="C19" s="80"/>
      <c r="D19" s="80"/>
      <c r="E19" s="80"/>
      <c r="F19" s="80"/>
      <c r="G19" s="81"/>
      <c r="H19" s="32">
        <v>3</v>
      </c>
      <c r="I19" s="32">
        <v>0</v>
      </c>
      <c r="J19" s="32">
        <v>3400</v>
      </c>
      <c r="K19" s="32">
        <f t="shared" si="0"/>
        <v>0</v>
      </c>
      <c r="L19" s="33" t="s">
        <v>8</v>
      </c>
    </row>
    <row r="20" spans="1:12" ht="15">
      <c r="A20" s="79" t="s">
        <v>48</v>
      </c>
      <c r="B20" s="80"/>
      <c r="C20" s="80"/>
      <c r="D20" s="80"/>
      <c r="E20" s="80"/>
      <c r="F20" s="80"/>
      <c r="G20" s="81"/>
      <c r="H20" s="32">
        <v>3</v>
      </c>
      <c r="I20" s="32">
        <v>0</v>
      </c>
      <c r="J20" s="32">
        <v>3800</v>
      </c>
      <c r="K20" s="32">
        <f t="shared" si="0"/>
        <v>0</v>
      </c>
      <c r="L20" s="33" t="s">
        <v>8</v>
      </c>
    </row>
    <row r="21" spans="1:12" ht="15">
      <c r="A21" s="79" t="s">
        <v>49</v>
      </c>
      <c r="B21" s="80"/>
      <c r="C21" s="80"/>
      <c r="D21" s="80"/>
      <c r="E21" s="80"/>
      <c r="F21" s="80"/>
      <c r="G21" s="81"/>
      <c r="H21" s="32">
        <v>2</v>
      </c>
      <c r="I21" s="32">
        <v>0</v>
      </c>
      <c r="J21" s="32">
        <v>2600</v>
      </c>
      <c r="K21" s="32">
        <f t="shared" si="0"/>
        <v>0</v>
      </c>
      <c r="L21" s="33" t="s">
        <v>8</v>
      </c>
    </row>
    <row r="22" spans="1:12" ht="15">
      <c r="A22" s="79" t="s">
        <v>50</v>
      </c>
      <c r="B22" s="80"/>
      <c r="C22" s="80"/>
      <c r="D22" s="80"/>
      <c r="E22" s="80"/>
      <c r="F22" s="80"/>
      <c r="G22" s="81"/>
      <c r="H22" s="32">
        <v>2</v>
      </c>
      <c r="I22" s="32">
        <v>0</v>
      </c>
      <c r="J22" s="32">
        <v>2600</v>
      </c>
      <c r="K22" s="32">
        <f t="shared" si="0"/>
        <v>0</v>
      </c>
      <c r="L22" s="33" t="s">
        <v>8</v>
      </c>
    </row>
    <row r="23" spans="1:12" ht="15">
      <c r="A23" s="79" t="s">
        <v>51</v>
      </c>
      <c r="B23" s="80"/>
      <c r="C23" s="80"/>
      <c r="D23" s="80"/>
      <c r="E23" s="80"/>
      <c r="F23" s="80"/>
      <c r="G23" s="81"/>
      <c r="H23" s="32">
        <v>2</v>
      </c>
      <c r="I23" s="32">
        <v>0</v>
      </c>
      <c r="J23" s="32">
        <v>3600</v>
      </c>
      <c r="K23" s="32">
        <f t="shared" si="0"/>
        <v>0</v>
      </c>
      <c r="L23" s="33" t="s">
        <v>8</v>
      </c>
    </row>
    <row r="24" spans="1:12" ht="15">
      <c r="A24" s="79" t="s">
        <v>52</v>
      </c>
      <c r="B24" s="80"/>
      <c r="C24" s="80"/>
      <c r="D24" s="80"/>
      <c r="E24" s="80"/>
      <c r="F24" s="80"/>
      <c r="G24" s="81"/>
      <c r="H24" s="32">
        <v>2</v>
      </c>
      <c r="I24" s="32">
        <v>0</v>
      </c>
      <c r="J24" s="32">
        <v>2600</v>
      </c>
      <c r="K24" s="32">
        <f t="shared" si="0"/>
        <v>0</v>
      </c>
      <c r="L24" s="33" t="s">
        <v>8</v>
      </c>
    </row>
    <row r="25" spans="1:12" ht="15">
      <c r="A25" s="82" t="s">
        <v>53</v>
      </c>
      <c r="B25" s="83"/>
      <c r="C25" s="83"/>
      <c r="D25" s="83"/>
      <c r="E25" s="83"/>
      <c r="F25" s="83"/>
      <c r="G25" s="84"/>
      <c r="H25" s="32">
        <v>1</v>
      </c>
      <c r="I25" s="32">
        <v>0</v>
      </c>
      <c r="J25" s="32">
        <v>3200</v>
      </c>
      <c r="K25" s="32">
        <f t="shared" si="0"/>
        <v>0</v>
      </c>
      <c r="L25" s="33" t="s">
        <v>8</v>
      </c>
    </row>
    <row r="26" spans="1:12" ht="15">
      <c r="A26" s="34"/>
      <c r="B26" s="35" t="s">
        <v>54</v>
      </c>
      <c r="C26" s="36"/>
      <c r="D26" s="36"/>
      <c r="E26" s="35" t="s">
        <v>55</v>
      </c>
      <c r="F26" s="36"/>
      <c r="G26" s="37"/>
      <c r="H26" s="32"/>
      <c r="I26" s="32"/>
      <c r="J26" s="32"/>
      <c r="K26" s="32"/>
      <c r="L26" s="33"/>
    </row>
    <row r="27" spans="1:12" ht="15">
      <c r="A27" s="79" t="s">
        <v>56</v>
      </c>
      <c r="B27" s="80"/>
      <c r="C27" s="80"/>
      <c r="D27" s="80"/>
      <c r="E27" s="80"/>
      <c r="F27" s="80"/>
      <c r="G27" s="81"/>
      <c r="H27" s="32">
        <v>3</v>
      </c>
      <c r="I27" s="32">
        <v>0</v>
      </c>
      <c r="J27" s="32">
        <v>6800</v>
      </c>
      <c r="K27" s="32">
        <f t="shared" si="0"/>
        <v>0</v>
      </c>
      <c r="L27" s="33" t="s">
        <v>8</v>
      </c>
    </row>
    <row r="28" spans="1:12" ht="15">
      <c r="A28" s="79" t="s">
        <v>57</v>
      </c>
      <c r="B28" s="80"/>
      <c r="C28" s="80"/>
      <c r="D28" s="80"/>
      <c r="E28" s="80"/>
      <c r="F28" s="80"/>
      <c r="G28" s="81"/>
      <c r="H28" s="32">
        <v>1</v>
      </c>
      <c r="I28" s="32">
        <v>0</v>
      </c>
      <c r="J28" s="32">
        <v>5800</v>
      </c>
      <c r="K28" s="32">
        <f t="shared" si="0"/>
        <v>0</v>
      </c>
      <c r="L28" s="33" t="s">
        <v>8</v>
      </c>
    </row>
    <row r="29" spans="1:12" ht="15">
      <c r="A29" s="79" t="s">
        <v>58</v>
      </c>
      <c r="B29" s="80"/>
      <c r="C29" s="80"/>
      <c r="D29" s="80"/>
      <c r="E29" s="80"/>
      <c r="F29" s="80"/>
      <c r="G29" s="81"/>
      <c r="H29" s="32">
        <v>2</v>
      </c>
      <c r="I29" s="32">
        <v>0</v>
      </c>
      <c r="J29" s="32">
        <v>4900</v>
      </c>
      <c r="K29" s="32">
        <f t="shared" si="0"/>
        <v>0</v>
      </c>
      <c r="L29" s="33" t="s">
        <v>8</v>
      </c>
    </row>
    <row r="30" spans="1:12" ht="15">
      <c r="A30" s="79" t="s">
        <v>59</v>
      </c>
      <c r="B30" s="80"/>
      <c r="C30" s="80"/>
      <c r="D30" s="80"/>
      <c r="E30" s="80"/>
      <c r="F30" s="80"/>
      <c r="G30" s="81"/>
      <c r="H30" s="32">
        <v>1</v>
      </c>
      <c r="I30" s="32">
        <v>0</v>
      </c>
      <c r="J30" s="32">
        <v>4600</v>
      </c>
      <c r="K30" s="32">
        <f t="shared" si="0"/>
        <v>0</v>
      </c>
      <c r="L30" s="33" t="s">
        <v>8</v>
      </c>
    </row>
    <row r="31" spans="1:12" ht="15">
      <c r="A31" s="79" t="s">
        <v>60</v>
      </c>
      <c r="B31" s="80"/>
      <c r="C31" s="80"/>
      <c r="D31" s="80"/>
      <c r="E31" s="80"/>
      <c r="F31" s="80"/>
      <c r="G31" s="81"/>
      <c r="H31" s="32">
        <v>2</v>
      </c>
      <c r="I31" s="32">
        <v>0</v>
      </c>
      <c r="J31" s="32">
        <v>5800</v>
      </c>
      <c r="K31" s="32">
        <f t="shared" si="0"/>
        <v>0</v>
      </c>
      <c r="L31" s="33" t="s">
        <v>8</v>
      </c>
    </row>
    <row r="32" spans="1:12" ht="15">
      <c r="A32" s="79" t="s">
        <v>61</v>
      </c>
      <c r="B32" s="80"/>
      <c r="C32" s="80"/>
      <c r="D32" s="80"/>
      <c r="E32" s="80"/>
      <c r="F32" s="80"/>
      <c r="G32" s="81"/>
      <c r="H32" s="32">
        <v>1</v>
      </c>
      <c r="I32" s="32">
        <v>0</v>
      </c>
      <c r="J32" s="32">
        <v>5100</v>
      </c>
      <c r="K32" s="32">
        <f t="shared" si="0"/>
        <v>0</v>
      </c>
      <c r="L32" s="33" t="s">
        <v>8</v>
      </c>
    </row>
    <row r="33" spans="1:12" ht="15">
      <c r="A33" s="79" t="s">
        <v>62</v>
      </c>
      <c r="B33" s="80"/>
      <c r="C33" s="80"/>
      <c r="D33" s="80"/>
      <c r="E33" s="80"/>
      <c r="F33" s="80"/>
      <c r="G33" s="81"/>
      <c r="H33" s="32">
        <v>1</v>
      </c>
      <c r="I33" s="32">
        <v>0</v>
      </c>
      <c r="J33" s="32">
        <v>2100</v>
      </c>
      <c r="K33" s="32">
        <f t="shared" si="0"/>
        <v>0</v>
      </c>
      <c r="L33" s="33" t="s">
        <v>8</v>
      </c>
    </row>
    <row r="34" spans="1:12" ht="15">
      <c r="A34" s="79" t="s">
        <v>63</v>
      </c>
      <c r="B34" s="80"/>
      <c r="C34" s="80"/>
      <c r="D34" s="80"/>
      <c r="E34" s="80"/>
      <c r="F34" s="80"/>
      <c r="G34" s="81"/>
      <c r="H34" s="32">
        <v>2</v>
      </c>
      <c r="I34" s="32">
        <v>0</v>
      </c>
      <c r="J34" s="32">
        <v>4400</v>
      </c>
      <c r="K34" s="32">
        <f t="shared" si="0"/>
        <v>0</v>
      </c>
      <c r="L34" s="33" t="s">
        <v>8</v>
      </c>
    </row>
    <row r="35" spans="1:12" ht="15">
      <c r="A35" s="79" t="s">
        <v>64</v>
      </c>
      <c r="B35" s="80"/>
      <c r="C35" s="80"/>
      <c r="D35" s="80"/>
      <c r="E35" s="80"/>
      <c r="F35" s="80"/>
      <c r="G35" s="81"/>
      <c r="H35" s="32">
        <v>2</v>
      </c>
      <c r="I35" s="32">
        <v>0</v>
      </c>
      <c r="J35" s="32">
        <v>6900</v>
      </c>
      <c r="K35" s="32">
        <v>0</v>
      </c>
      <c r="L35" s="33" t="s">
        <v>8</v>
      </c>
    </row>
    <row r="36" spans="1:12" ht="15">
      <c r="A36" s="89" t="s">
        <v>65</v>
      </c>
      <c r="B36" s="80"/>
      <c r="C36" s="80"/>
      <c r="D36" s="80"/>
      <c r="E36" s="80"/>
      <c r="F36" s="80"/>
      <c r="G36" s="81"/>
      <c r="H36" s="32">
        <v>1</v>
      </c>
      <c r="I36" s="32">
        <v>0</v>
      </c>
      <c r="J36" s="32">
        <v>12000</v>
      </c>
      <c r="K36" s="32">
        <f t="shared" si="0"/>
        <v>0</v>
      </c>
      <c r="L36" s="33" t="s">
        <v>8</v>
      </c>
    </row>
    <row r="37" spans="1:12" ht="15">
      <c r="A37" s="79" t="s">
        <v>66</v>
      </c>
      <c r="B37" s="80"/>
      <c r="C37" s="80"/>
      <c r="D37" s="80"/>
      <c r="E37" s="80"/>
      <c r="F37" s="80"/>
      <c r="G37" s="81"/>
      <c r="H37" s="32">
        <v>3</v>
      </c>
      <c r="I37" s="32">
        <v>0</v>
      </c>
      <c r="J37" s="32">
        <v>5800</v>
      </c>
      <c r="K37" s="32">
        <f t="shared" si="0"/>
        <v>0</v>
      </c>
      <c r="L37" s="33" t="s">
        <v>8</v>
      </c>
    </row>
    <row r="38" spans="1:12" ht="15">
      <c r="A38" s="79" t="s">
        <v>67</v>
      </c>
      <c r="B38" s="80"/>
      <c r="C38" s="80"/>
      <c r="D38" s="80"/>
      <c r="E38" s="80"/>
      <c r="F38" s="80"/>
      <c r="G38" s="81"/>
      <c r="H38" s="32">
        <v>1</v>
      </c>
      <c r="I38" s="32">
        <v>0</v>
      </c>
      <c r="J38" s="32">
        <v>4200</v>
      </c>
      <c r="K38" s="32">
        <f t="shared" si="0"/>
        <v>0</v>
      </c>
      <c r="L38" s="33" t="s">
        <v>8</v>
      </c>
    </row>
    <row r="39" spans="1:12" ht="15">
      <c r="A39" s="79" t="s">
        <v>68</v>
      </c>
      <c r="B39" s="80"/>
      <c r="C39" s="80"/>
      <c r="D39" s="80"/>
      <c r="E39" s="80"/>
      <c r="F39" s="80"/>
      <c r="G39" s="81"/>
      <c r="H39" s="32">
        <v>2</v>
      </c>
      <c r="I39" s="32">
        <v>0</v>
      </c>
      <c r="J39" s="32">
        <v>5800</v>
      </c>
      <c r="K39" s="32">
        <f t="shared" si="0"/>
        <v>0</v>
      </c>
      <c r="L39" s="33" t="s">
        <v>8</v>
      </c>
    </row>
    <row r="40" spans="1:12" ht="15">
      <c r="A40" s="79" t="s">
        <v>69</v>
      </c>
      <c r="B40" s="80"/>
      <c r="C40" s="80"/>
      <c r="D40" s="80"/>
      <c r="E40" s="80"/>
      <c r="F40" s="80"/>
      <c r="G40" s="81"/>
      <c r="H40" s="32">
        <v>1</v>
      </c>
      <c r="I40" s="32">
        <v>0</v>
      </c>
      <c r="J40" s="32">
        <v>4900</v>
      </c>
      <c r="K40" s="32">
        <f t="shared" si="0"/>
        <v>0</v>
      </c>
      <c r="L40" s="33" t="s">
        <v>8</v>
      </c>
    </row>
    <row r="41" spans="1:12" ht="15">
      <c r="A41" s="85" t="s">
        <v>70</v>
      </c>
      <c r="B41" s="83"/>
      <c r="C41" s="83"/>
      <c r="D41" s="83"/>
      <c r="E41" s="83"/>
      <c r="F41" s="83"/>
      <c r="G41" s="84"/>
      <c r="H41" s="32"/>
      <c r="I41" s="32"/>
      <c r="J41" s="32"/>
      <c r="K41" s="32"/>
      <c r="L41" s="33"/>
    </row>
    <row r="42" spans="1:12" ht="15">
      <c r="A42" s="38" t="s">
        <v>71</v>
      </c>
      <c r="B42" s="86" t="s">
        <v>72</v>
      </c>
      <c r="C42" s="87"/>
      <c r="D42" s="87"/>
      <c r="E42" s="87"/>
      <c r="F42" s="87"/>
      <c r="G42" s="88"/>
      <c r="H42" s="32">
        <v>15</v>
      </c>
      <c r="I42" s="32">
        <v>0</v>
      </c>
      <c r="J42" s="32">
        <v>65</v>
      </c>
      <c r="K42" s="32">
        <v>0</v>
      </c>
      <c r="L42" s="33" t="s">
        <v>8</v>
      </c>
    </row>
    <row r="43" spans="1:12" ht="15">
      <c r="A43" s="38" t="s">
        <v>73</v>
      </c>
      <c r="B43" s="86" t="s">
        <v>74</v>
      </c>
      <c r="C43" s="87"/>
      <c r="D43" s="87"/>
      <c r="E43" s="87"/>
      <c r="F43" s="87"/>
      <c r="G43" s="88"/>
      <c r="H43" s="32">
        <v>75</v>
      </c>
      <c r="I43" s="32">
        <v>0</v>
      </c>
      <c r="J43" s="32">
        <v>65</v>
      </c>
      <c r="K43" s="32">
        <v>0</v>
      </c>
      <c r="L43" s="33" t="s">
        <v>8</v>
      </c>
    </row>
    <row r="44" spans="1:12" ht="15">
      <c r="A44" s="38" t="s">
        <v>75</v>
      </c>
      <c r="B44" s="86" t="s">
        <v>76</v>
      </c>
      <c r="C44" s="87"/>
      <c r="D44" s="87"/>
      <c r="E44" s="87"/>
      <c r="F44" s="87"/>
      <c r="G44" s="88"/>
      <c r="H44" s="32">
        <v>24</v>
      </c>
      <c r="I44" s="32">
        <v>0</v>
      </c>
      <c r="J44" s="32">
        <v>80</v>
      </c>
      <c r="K44" s="32">
        <v>0</v>
      </c>
      <c r="L44" s="33" t="s">
        <v>8</v>
      </c>
    </row>
    <row r="45" spans="1:12" ht="15">
      <c r="A45" s="38" t="s">
        <v>77</v>
      </c>
      <c r="B45" s="86" t="s">
        <v>78</v>
      </c>
      <c r="C45" s="87"/>
      <c r="D45" s="87"/>
      <c r="E45" s="87"/>
      <c r="F45" s="87"/>
      <c r="G45" s="88"/>
      <c r="H45" s="32">
        <v>33</v>
      </c>
      <c r="I45" s="32">
        <v>0</v>
      </c>
      <c r="J45" s="32">
        <v>80</v>
      </c>
      <c r="K45" s="32">
        <v>0</v>
      </c>
      <c r="L45" s="33" t="s">
        <v>8</v>
      </c>
    </row>
    <row r="46" spans="1:12" ht="15">
      <c r="A46" s="38" t="s">
        <v>79</v>
      </c>
      <c r="B46" s="86" t="s">
        <v>80</v>
      </c>
      <c r="C46" s="87"/>
      <c r="D46" s="87"/>
      <c r="E46" s="87"/>
      <c r="F46" s="87"/>
      <c r="G46" s="88"/>
      <c r="H46" s="32">
        <v>9</v>
      </c>
      <c r="I46" s="32">
        <v>0</v>
      </c>
      <c r="J46" s="32">
        <v>550</v>
      </c>
      <c r="K46" s="32">
        <v>0</v>
      </c>
      <c r="L46" s="33" t="s">
        <v>8</v>
      </c>
    </row>
    <row r="47" spans="1:12" ht="15">
      <c r="A47" s="38" t="s">
        <v>81</v>
      </c>
      <c r="B47" s="86" t="s">
        <v>82</v>
      </c>
      <c r="C47" s="87"/>
      <c r="D47" s="87"/>
      <c r="E47" s="87"/>
      <c r="F47" s="87"/>
      <c r="G47" s="88"/>
      <c r="H47" s="32">
        <v>42</v>
      </c>
      <c r="I47" s="32">
        <v>0</v>
      </c>
      <c r="J47" s="32">
        <v>80</v>
      </c>
      <c r="K47" s="32">
        <v>0</v>
      </c>
      <c r="L47" s="33" t="s">
        <v>8</v>
      </c>
    </row>
    <row r="48" spans="1:12" ht="15">
      <c r="A48" s="38" t="s">
        <v>83</v>
      </c>
      <c r="B48" s="86" t="s">
        <v>78</v>
      </c>
      <c r="C48" s="87"/>
      <c r="D48" s="87"/>
      <c r="E48" s="87"/>
      <c r="F48" s="87"/>
      <c r="G48" s="88"/>
      <c r="H48" s="32">
        <v>28</v>
      </c>
      <c r="I48" s="32">
        <v>0</v>
      </c>
      <c r="J48" s="32">
        <v>70</v>
      </c>
      <c r="K48" s="32">
        <v>0</v>
      </c>
      <c r="L48" s="33" t="s">
        <v>8</v>
      </c>
    </row>
    <row r="49" spans="1:12" ht="15">
      <c r="A49" s="38" t="s">
        <v>84</v>
      </c>
      <c r="B49" s="86" t="s">
        <v>85</v>
      </c>
      <c r="C49" s="87"/>
      <c r="D49" s="87"/>
      <c r="E49" s="87"/>
      <c r="F49" s="87"/>
      <c r="G49" s="88"/>
      <c r="H49" s="32">
        <v>33</v>
      </c>
      <c r="I49" s="32">
        <v>0</v>
      </c>
      <c r="J49" s="32">
        <v>75</v>
      </c>
      <c r="K49" s="32">
        <v>0</v>
      </c>
      <c r="L49" s="33" t="s">
        <v>8</v>
      </c>
    </row>
    <row r="50" spans="1:12" ht="15">
      <c r="A50" s="38" t="s">
        <v>86</v>
      </c>
      <c r="B50" s="86" t="s">
        <v>87</v>
      </c>
      <c r="C50" s="87"/>
      <c r="D50" s="87"/>
      <c r="E50" s="87"/>
      <c r="F50" s="87"/>
      <c r="G50" s="88"/>
      <c r="H50" s="32">
        <v>20</v>
      </c>
      <c r="I50" s="32">
        <v>0</v>
      </c>
      <c r="J50" s="32">
        <v>75</v>
      </c>
      <c r="K50" s="32">
        <v>0</v>
      </c>
      <c r="L50" s="33" t="s">
        <v>8</v>
      </c>
    </row>
    <row r="51" spans="1:12" ht="15">
      <c r="A51" s="38" t="s">
        <v>88</v>
      </c>
      <c r="B51" s="86" t="s">
        <v>89</v>
      </c>
      <c r="C51" s="87"/>
      <c r="D51" s="87"/>
      <c r="E51" s="87"/>
      <c r="F51" s="87"/>
      <c r="G51" s="88"/>
      <c r="H51" s="32">
        <v>6</v>
      </c>
      <c r="I51" s="32">
        <v>0</v>
      </c>
      <c r="J51" s="32">
        <v>150</v>
      </c>
      <c r="K51" s="32">
        <f t="shared" si="0"/>
        <v>0</v>
      </c>
      <c r="L51" s="33" t="s">
        <v>8</v>
      </c>
    </row>
    <row r="52" spans="1:12" ht="15">
      <c r="A52" s="38" t="s">
        <v>90</v>
      </c>
      <c r="B52" s="86" t="s">
        <v>91</v>
      </c>
      <c r="C52" s="87"/>
      <c r="D52" s="87"/>
      <c r="E52" s="87"/>
      <c r="F52" s="87"/>
      <c r="G52" s="88"/>
      <c r="H52" s="32">
        <v>65</v>
      </c>
      <c r="I52" s="32">
        <v>0</v>
      </c>
      <c r="J52" s="32">
        <v>70</v>
      </c>
      <c r="K52" s="32">
        <f t="shared" si="0"/>
        <v>0</v>
      </c>
      <c r="L52" s="33" t="s">
        <v>8</v>
      </c>
    </row>
    <row r="53" spans="1:12" ht="15">
      <c r="A53" s="38" t="s">
        <v>92</v>
      </c>
      <c r="B53" s="86" t="s">
        <v>93</v>
      </c>
      <c r="C53" s="87"/>
      <c r="D53" s="87"/>
      <c r="E53" s="87"/>
      <c r="F53" s="87"/>
      <c r="G53" s="88"/>
      <c r="H53" s="32">
        <v>25</v>
      </c>
      <c r="I53" s="32">
        <v>0</v>
      </c>
      <c r="J53" s="32">
        <v>80</v>
      </c>
      <c r="K53" s="32">
        <f t="shared" si="0"/>
        <v>0</v>
      </c>
      <c r="L53" s="33" t="s">
        <v>8</v>
      </c>
    </row>
    <row r="54" spans="1:12" ht="15">
      <c r="A54" s="38" t="s">
        <v>94</v>
      </c>
      <c r="B54" s="86" t="s">
        <v>95</v>
      </c>
      <c r="C54" s="87"/>
      <c r="D54" s="87"/>
      <c r="E54" s="87"/>
      <c r="F54" s="87"/>
      <c r="G54" s="88"/>
      <c r="H54" s="32">
        <v>18</v>
      </c>
      <c r="I54" s="32">
        <v>0</v>
      </c>
      <c r="J54" s="32">
        <v>110</v>
      </c>
      <c r="K54" s="32">
        <f t="shared" si="0"/>
        <v>0</v>
      </c>
      <c r="L54" s="33" t="s">
        <v>8</v>
      </c>
    </row>
    <row r="55" spans="1:12" ht="15">
      <c r="A55" s="38" t="s">
        <v>96</v>
      </c>
      <c r="B55" s="86" t="s">
        <v>97</v>
      </c>
      <c r="C55" s="87"/>
      <c r="D55" s="87"/>
      <c r="E55" s="87"/>
      <c r="F55" s="87"/>
      <c r="G55" s="88"/>
      <c r="H55" s="32">
        <v>10</v>
      </c>
      <c r="I55" s="32">
        <v>0</v>
      </c>
      <c r="J55" s="32">
        <v>70</v>
      </c>
      <c r="K55" s="32">
        <f t="shared" si="0"/>
        <v>0</v>
      </c>
      <c r="L55" s="33" t="s">
        <v>8</v>
      </c>
    </row>
    <row r="56" spans="1:12" ht="15">
      <c r="A56" s="38" t="s">
        <v>98</v>
      </c>
      <c r="B56" s="86" t="s">
        <v>99</v>
      </c>
      <c r="C56" s="87"/>
      <c r="D56" s="87"/>
      <c r="E56" s="87"/>
      <c r="F56" s="87"/>
      <c r="G56" s="88"/>
      <c r="H56" s="32">
        <v>80</v>
      </c>
      <c r="I56" s="32">
        <v>0</v>
      </c>
      <c r="J56" s="32">
        <v>85</v>
      </c>
      <c r="K56" s="32">
        <f t="shared" si="0"/>
        <v>0</v>
      </c>
      <c r="L56" s="33" t="s">
        <v>8</v>
      </c>
    </row>
    <row r="57" spans="1:12" ht="15">
      <c r="A57" s="38" t="s">
        <v>100</v>
      </c>
      <c r="B57" s="86" t="s">
        <v>101</v>
      </c>
      <c r="C57" s="87"/>
      <c r="D57" s="87"/>
      <c r="E57" s="87"/>
      <c r="F57" s="87"/>
      <c r="G57" s="88"/>
      <c r="H57" s="32">
        <v>30</v>
      </c>
      <c r="I57" s="32">
        <v>0</v>
      </c>
      <c r="J57" s="32">
        <v>80</v>
      </c>
      <c r="K57" s="32">
        <f t="shared" si="0"/>
        <v>0</v>
      </c>
      <c r="L57" s="33" t="s">
        <v>8</v>
      </c>
    </row>
    <row r="58" spans="1:12" ht="15">
      <c r="A58" s="38" t="s">
        <v>102</v>
      </c>
      <c r="B58" s="86" t="s">
        <v>103</v>
      </c>
      <c r="C58" s="87"/>
      <c r="D58" s="87"/>
      <c r="E58" s="87"/>
      <c r="F58" s="87"/>
      <c r="G58" s="88"/>
      <c r="H58" s="32">
        <v>45</v>
      </c>
      <c r="I58" s="32">
        <v>0</v>
      </c>
      <c r="J58" s="32">
        <v>130</v>
      </c>
      <c r="K58" s="32">
        <f t="shared" si="0"/>
        <v>0</v>
      </c>
      <c r="L58" s="33" t="s">
        <v>8</v>
      </c>
    </row>
    <row r="59" spans="1:12" ht="15">
      <c r="A59" s="38" t="s">
        <v>104</v>
      </c>
      <c r="B59" s="86" t="s">
        <v>105</v>
      </c>
      <c r="C59" s="87"/>
      <c r="D59" s="87"/>
      <c r="E59" s="87"/>
      <c r="F59" s="87"/>
      <c r="G59" s="88"/>
      <c r="H59" s="32">
        <v>25</v>
      </c>
      <c r="I59" s="32">
        <v>0</v>
      </c>
      <c r="J59" s="32">
        <v>80</v>
      </c>
      <c r="K59" s="32">
        <f t="shared" si="0"/>
        <v>0</v>
      </c>
      <c r="L59" s="33" t="s">
        <v>8</v>
      </c>
    </row>
    <row r="60" spans="1:12" ht="15">
      <c r="A60" s="38" t="s">
        <v>106</v>
      </c>
      <c r="B60" s="86" t="s">
        <v>107</v>
      </c>
      <c r="C60" s="87"/>
      <c r="D60" s="87"/>
      <c r="E60" s="87"/>
      <c r="F60" s="87"/>
      <c r="G60" s="88"/>
      <c r="H60" s="32">
        <v>25</v>
      </c>
      <c r="I60" s="32">
        <v>0</v>
      </c>
      <c r="J60" s="32">
        <v>110</v>
      </c>
      <c r="K60" s="32">
        <f t="shared" si="0"/>
        <v>0</v>
      </c>
      <c r="L60" s="33" t="s">
        <v>8</v>
      </c>
    </row>
    <row r="61" spans="1:12" ht="15">
      <c r="A61" s="38" t="s">
        <v>108</v>
      </c>
      <c r="B61" s="86" t="s">
        <v>109</v>
      </c>
      <c r="C61" s="87"/>
      <c r="D61" s="87"/>
      <c r="E61" s="87"/>
      <c r="F61" s="87"/>
      <c r="G61" s="88"/>
      <c r="H61" s="32">
        <v>57</v>
      </c>
      <c r="I61" s="32">
        <v>0</v>
      </c>
      <c r="J61" s="32">
        <v>80</v>
      </c>
      <c r="K61" s="32">
        <f t="shared" si="0"/>
        <v>0</v>
      </c>
      <c r="L61" s="33" t="s">
        <v>8</v>
      </c>
    </row>
    <row r="62" spans="1:12" ht="15.75" thickBot="1">
      <c r="A62" s="39" t="s">
        <v>110</v>
      </c>
      <c r="B62" s="90" t="s">
        <v>111</v>
      </c>
      <c r="C62" s="91"/>
      <c r="D62" s="91"/>
      <c r="E62" s="91"/>
      <c r="F62" s="91"/>
      <c r="G62" s="92"/>
      <c r="H62" s="40">
        <v>70</v>
      </c>
      <c r="I62" s="40">
        <v>0</v>
      </c>
      <c r="J62" s="40">
        <v>70</v>
      </c>
      <c r="K62" s="40">
        <f t="shared" si="0"/>
        <v>0</v>
      </c>
      <c r="L62" s="41" t="s">
        <v>8</v>
      </c>
    </row>
    <row r="63" spans="1:12" ht="15">
      <c r="A63" s="48"/>
      <c r="B63" s="93" t="s">
        <v>112</v>
      </c>
      <c r="C63" s="94"/>
      <c r="D63" s="94"/>
      <c r="E63" s="94"/>
      <c r="F63" s="94"/>
      <c r="G63" s="95"/>
      <c r="H63" s="49"/>
      <c r="I63" s="49"/>
      <c r="J63" s="49"/>
      <c r="K63" s="49">
        <f>SUM(K5:K62)</f>
        <v>0</v>
      </c>
      <c r="L63" s="50" t="s">
        <v>8</v>
      </c>
    </row>
    <row r="64" spans="1:12" ht="15.75" thickBot="1">
      <c r="A64" s="51"/>
      <c r="B64" s="96" t="s">
        <v>22</v>
      </c>
      <c r="C64" s="97"/>
      <c r="D64" s="97"/>
      <c r="E64" s="97"/>
      <c r="F64" s="97"/>
      <c r="G64" s="98"/>
      <c r="H64" s="52"/>
      <c r="I64" s="52"/>
      <c r="J64" s="52"/>
      <c r="K64" s="53">
        <f>K63*1.21</f>
        <v>0</v>
      </c>
      <c r="L64" s="54" t="s">
        <v>8</v>
      </c>
    </row>
  </sheetData>
  <sheetProtection/>
  <mergeCells count="61">
    <mergeCell ref="B64:G64"/>
    <mergeCell ref="A2:L2"/>
    <mergeCell ref="A3:G3"/>
    <mergeCell ref="A5:G5"/>
    <mergeCell ref="A27:G27"/>
    <mergeCell ref="B42:G42"/>
    <mergeCell ref="B59:G59"/>
    <mergeCell ref="B60:G60"/>
    <mergeCell ref="B61:G61"/>
    <mergeCell ref="B62:G62"/>
    <mergeCell ref="B63:G63"/>
    <mergeCell ref="B53:G53"/>
    <mergeCell ref="B54:G54"/>
    <mergeCell ref="B55:G55"/>
    <mergeCell ref="B56:G56"/>
    <mergeCell ref="B57:G57"/>
    <mergeCell ref="B58:G58"/>
    <mergeCell ref="B47:G47"/>
    <mergeCell ref="B48:G48"/>
    <mergeCell ref="B49:G49"/>
    <mergeCell ref="B50:G50"/>
    <mergeCell ref="B51:G51"/>
    <mergeCell ref="B52:G52"/>
    <mergeCell ref="A41:G41"/>
    <mergeCell ref="B43:G43"/>
    <mergeCell ref="B44:G44"/>
    <mergeCell ref="B45:G45"/>
    <mergeCell ref="B46:G46"/>
    <mergeCell ref="A35:G35"/>
    <mergeCell ref="A36:G36"/>
    <mergeCell ref="A37:G37"/>
    <mergeCell ref="A38:G38"/>
    <mergeCell ref="A39:G39"/>
    <mergeCell ref="A20:G20"/>
    <mergeCell ref="A40:G40"/>
    <mergeCell ref="A29:G29"/>
    <mergeCell ref="A30:G30"/>
    <mergeCell ref="A31:G31"/>
    <mergeCell ref="A32:G32"/>
    <mergeCell ref="A33:G33"/>
    <mergeCell ref="A34:G34"/>
    <mergeCell ref="A15:G15"/>
    <mergeCell ref="A22:G22"/>
    <mergeCell ref="A23:G23"/>
    <mergeCell ref="A24:G24"/>
    <mergeCell ref="A25:G25"/>
    <mergeCell ref="A28:G28"/>
    <mergeCell ref="A16:G16"/>
    <mergeCell ref="A17:G17"/>
    <mergeCell ref="A18:G18"/>
    <mergeCell ref="A19:G19"/>
    <mergeCell ref="A6:G6"/>
    <mergeCell ref="A7:G7"/>
    <mergeCell ref="A8:G8"/>
    <mergeCell ref="A9:G9"/>
    <mergeCell ref="A21:G21"/>
    <mergeCell ref="A10:G10"/>
    <mergeCell ref="A11:G11"/>
    <mergeCell ref="A12:G12"/>
    <mergeCell ref="A13:G13"/>
    <mergeCell ref="A14:G14"/>
  </mergeCells>
  <printOptions/>
  <pageMargins left="0.7086614173228347" right="0.7086614173228347" top="0.7874015748031497" bottom="0.7874015748031497" header="0.31496062992125984" footer="0.31496062992125984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 - Komínek</dc:creator>
  <cp:keywords/>
  <dc:description/>
  <cp:lastModifiedBy>Radek Lípa</cp:lastModifiedBy>
  <cp:lastPrinted>2014-05-23T06:27:58Z</cp:lastPrinted>
  <dcterms:created xsi:type="dcterms:W3CDTF">2009-03-30T08:16:44Z</dcterms:created>
  <dcterms:modified xsi:type="dcterms:W3CDTF">2014-09-03T12:38:03Z</dcterms:modified>
  <cp:category/>
  <cp:version/>
  <cp:contentType/>
  <cp:contentStatus/>
</cp:coreProperties>
</file>