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drive\Rizeni\2019\EFEKT 2019 - ZD\zákupy\ZD\"/>
    </mc:Choice>
  </mc:AlternateContent>
  <xr:revisionPtr revIDLastSave="0" documentId="13_ncr:1_{7EB6408D-CA16-4885-8F15-B7EFA045E95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" l="1"/>
  <c r="E14" i="1" l="1"/>
  <c r="G14" i="1"/>
  <c r="E15" i="1"/>
  <c r="G15" i="1"/>
  <c r="G16" i="1" l="1"/>
  <c r="E16" i="1"/>
  <c r="E5" i="1" l="1"/>
  <c r="E6" i="1"/>
  <c r="E7" i="1"/>
  <c r="E8" i="1"/>
  <c r="E9" i="1"/>
  <c r="E10" i="1"/>
  <c r="E11" i="1"/>
  <c r="G5" i="1"/>
  <c r="G6" i="1"/>
  <c r="G7" i="1"/>
  <c r="G8" i="1"/>
  <c r="G9" i="1"/>
  <c r="G10" i="1"/>
  <c r="G11" i="1"/>
  <c r="G4" i="1"/>
  <c r="E4" i="1"/>
  <c r="E26" i="1"/>
  <c r="G17" i="1" l="1"/>
  <c r="E18" i="1" s="1"/>
  <c r="E25" i="1" s="1"/>
  <c r="G12" i="1"/>
  <c r="E12" i="1"/>
  <c r="E13" i="1" l="1"/>
  <c r="E24" i="1" s="1"/>
  <c r="E27" i="1" s="1"/>
  <c r="E28" i="1" s="1"/>
  <c r="E30" i="1" s="1"/>
  <c r="E29" i="1" s="1"/>
</calcChain>
</file>

<file path=xl/sharedStrings.xml><?xml version="1.0" encoding="utf-8"?>
<sst xmlns="http://schemas.openxmlformats.org/spreadsheetml/2006/main" count="53" uniqueCount="39">
  <si>
    <t xml:space="preserve">      M o n t á ž</t>
  </si>
  <si>
    <t xml:space="preserve">      M a t e r i á l</t>
  </si>
  <si>
    <t>název</t>
  </si>
  <si>
    <t>počet</t>
  </si>
  <si>
    <t>m.j.</t>
  </si>
  <si>
    <t>jedn.cena</t>
  </si>
  <si>
    <t>celkem</t>
  </si>
  <si>
    <t>ks</t>
  </si>
  <si>
    <t>odvoz a uložení</t>
  </si>
  <si>
    <t>propoj. kabel CYKY 3Bx1,5 volně</t>
  </si>
  <si>
    <t>m</t>
  </si>
  <si>
    <t>revize el. zařízení</t>
  </si>
  <si>
    <t xml:space="preserve"> </t>
  </si>
  <si>
    <t>hod</t>
  </si>
  <si>
    <t>mezisoučet :</t>
  </si>
  <si>
    <t>Vedlejší rozp.náklady</t>
  </si>
  <si>
    <t>Měření osvětlení dle ČSN 13 201-4</t>
  </si>
  <si>
    <t>VRN - celkem</t>
  </si>
  <si>
    <t>REKAPITULACE NÁKLADU :</t>
  </si>
  <si>
    <t>OSVĚTLOVACÍ SOUSTAVA - mont.práce vč. dodávek</t>
  </si>
  <si>
    <t>Náklady - celkem:</t>
  </si>
  <si>
    <t>Náklady celkem bez DPH</t>
  </si>
  <si>
    <t xml:space="preserve"> Kč</t>
  </si>
  <si>
    <t xml:space="preserve"> DPH 21%</t>
  </si>
  <si>
    <t xml:space="preserve">demontáž svítidla </t>
  </si>
  <si>
    <t>odpojjení svítidla</t>
  </si>
  <si>
    <t>drobný materiál</t>
  </si>
  <si>
    <t>montážní plošina</t>
  </si>
  <si>
    <t>rozvaděč 25 A</t>
  </si>
  <si>
    <t>rozvaděč 20 A</t>
  </si>
  <si>
    <t>VRN</t>
  </si>
  <si>
    <t>Řídící systém</t>
  </si>
  <si>
    <t xml:space="preserve">Celkové náklady vč. DPH </t>
  </si>
  <si>
    <t>svítidlo 12 LED</t>
  </si>
  <si>
    <t>svítidlo 24 LED</t>
  </si>
  <si>
    <t>modul inteligentního řízení VO - CBOX</t>
  </si>
  <si>
    <t>OSVĚTLOVACÍ SOUSTAVA - Montážní práce a materál celkem:</t>
  </si>
  <si>
    <t>ŘÍDÍCÍ SYSTÉM - Montážní práce a materiál celkem:</t>
  </si>
  <si>
    <t>Rozpočet  Rekonstrukce Veřejného osvětlení ve městě Zákupy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</si>
</sst>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u/>
      <sz val="8"/>
      <name val="Arial CE"/>
      <family val="2"/>
      <charset val="238"/>
    </font>
    <font>
      <sz val="10"/>
      <name val="Arial"/>
      <family val="2"/>
      <charset val="238"/>
    </font>
    <font>
      <sz val="8"/>
      <color theme="1"/>
      <name val="Arial CE"/>
      <charset val="238"/>
    </font>
    <font>
      <b/>
      <sz val="8"/>
      <color theme="1"/>
      <name val="Arial CE"/>
      <charset val="238"/>
    </font>
    <font>
      <b/>
      <u/>
      <sz val="8"/>
      <color theme="1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>
      <alignment vertical="center"/>
    </xf>
  </cellStyleXfs>
  <cellXfs count="76">
    <xf numFmtId="0" fontId="0" fillId="0" borderId="0" xfId="0"/>
    <xf numFmtId="0" fontId="1" fillId="0" borderId="0" xfId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4" fontId="2" fillId="2" borderId="0" xfId="1" applyNumberFormat="1" applyFont="1" applyFill="1"/>
    <xf numFmtId="0" fontId="6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/>
    <xf numFmtId="4" fontId="3" fillId="2" borderId="1" xfId="1" applyNumberFormat="1" applyFont="1" applyFill="1" applyBorder="1"/>
    <xf numFmtId="0" fontId="4" fillId="2" borderId="1" xfId="1" applyFont="1" applyFill="1" applyBorder="1"/>
    <xf numFmtId="2" fontId="2" fillId="2" borderId="1" xfId="1" applyNumberFormat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2" fillId="2" borderId="3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4" xfId="1" applyFont="1" applyFill="1" applyBorder="1"/>
    <xf numFmtId="0" fontId="2" fillId="2" borderId="5" xfId="1" applyFont="1" applyFill="1" applyBorder="1"/>
    <xf numFmtId="0" fontId="2" fillId="2" borderId="5" xfId="1" applyFont="1" applyFill="1" applyBorder="1" applyAlignment="1">
      <alignment horizontal="center"/>
    </xf>
    <xf numFmtId="0" fontId="3" fillId="2" borderId="6" xfId="1" applyFont="1" applyFill="1" applyBorder="1"/>
    <xf numFmtId="0" fontId="2" fillId="2" borderId="7" xfId="1" applyFont="1" applyFill="1" applyBorder="1"/>
    <xf numFmtId="0" fontId="2" fillId="2" borderId="7" xfId="1" applyFont="1" applyFill="1" applyBorder="1" applyAlignment="1">
      <alignment horizontal="center"/>
    </xf>
    <xf numFmtId="0" fontId="4" fillId="2" borderId="8" xfId="1" applyFont="1" applyFill="1" applyBorder="1"/>
    <xf numFmtId="0" fontId="4" fillId="2" borderId="9" xfId="1" applyFont="1" applyFill="1" applyBorder="1"/>
    <xf numFmtId="0" fontId="4" fillId="2" borderId="9" xfId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10" xfId="1" applyFont="1" applyFill="1" applyBorder="1"/>
    <xf numFmtId="0" fontId="2" fillId="2" borderId="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right"/>
    </xf>
    <xf numFmtId="4" fontId="2" fillId="2" borderId="11" xfId="1" applyNumberFormat="1" applyFont="1" applyFill="1" applyBorder="1" applyAlignment="1">
      <alignment horizontal="right"/>
    </xf>
    <xf numFmtId="4" fontId="3" fillId="2" borderId="0" xfId="1" applyNumberFormat="1" applyFont="1" applyFill="1" applyBorder="1"/>
    <xf numFmtId="2" fontId="2" fillId="2" borderId="11" xfId="1" applyNumberFormat="1" applyFont="1" applyFill="1" applyBorder="1"/>
    <xf numFmtId="0" fontId="2" fillId="2" borderId="12" xfId="1" applyFont="1" applyFill="1" applyBorder="1"/>
    <xf numFmtId="0" fontId="2" fillId="2" borderId="12" xfId="1" applyFont="1" applyFill="1" applyBorder="1" applyAlignment="1">
      <alignment horizontal="center"/>
    </xf>
    <xf numFmtId="4" fontId="2" fillId="2" borderId="12" xfId="1" applyNumberFormat="1" applyFont="1" applyFill="1" applyBorder="1"/>
    <xf numFmtId="4" fontId="4" fillId="2" borderId="13" xfId="1" applyNumberFormat="1" applyFont="1" applyFill="1" applyBorder="1"/>
    <xf numFmtId="0" fontId="2" fillId="2" borderId="15" xfId="1" applyFont="1" applyFill="1" applyBorder="1"/>
    <xf numFmtId="4" fontId="2" fillId="2" borderId="16" xfId="1" applyNumberFormat="1" applyFont="1" applyFill="1" applyBorder="1" applyAlignment="1">
      <alignment horizontal="right"/>
    </xf>
    <xf numFmtId="4" fontId="2" fillId="2" borderId="15" xfId="1" applyNumberFormat="1" applyFont="1" applyFill="1" applyBorder="1"/>
    <xf numFmtId="0" fontId="2" fillId="2" borderId="17" xfId="1" applyFont="1" applyFill="1" applyBorder="1" applyAlignment="1">
      <alignment horizontal="center"/>
    </xf>
    <xf numFmtId="0" fontId="5" fillId="2" borderId="2" xfId="1" applyFont="1" applyFill="1" applyBorder="1"/>
    <xf numFmtId="0" fontId="3" fillId="3" borderId="6" xfId="1" applyFont="1" applyFill="1" applyBorder="1"/>
    <xf numFmtId="0" fontId="2" fillId="3" borderId="7" xfId="1" applyFont="1" applyFill="1" applyBorder="1"/>
    <xf numFmtId="0" fontId="2" fillId="3" borderId="7" xfId="1" applyFont="1" applyFill="1" applyBorder="1" applyAlignment="1">
      <alignment horizontal="center"/>
    </xf>
    <xf numFmtId="4" fontId="3" fillId="3" borderId="14" xfId="1" applyNumberFormat="1" applyFont="1" applyFill="1" applyBorder="1" applyAlignment="1">
      <alignment horizontal="right"/>
    </xf>
    <xf numFmtId="0" fontId="9" fillId="3" borderId="2" xfId="1" applyFont="1" applyFill="1" applyBorder="1"/>
    <xf numFmtId="0" fontId="9" fillId="3" borderId="3" xfId="1" applyFont="1" applyFill="1" applyBorder="1"/>
    <xf numFmtId="0" fontId="9" fillId="3" borderId="3" xfId="1" applyFont="1" applyFill="1" applyBorder="1" applyAlignment="1">
      <alignment horizontal="center"/>
    </xf>
    <xf numFmtId="0" fontId="8" fillId="3" borderId="3" xfId="1" applyFont="1" applyFill="1" applyBorder="1"/>
    <xf numFmtId="4" fontId="9" fillId="3" borderId="1" xfId="1" applyNumberFormat="1" applyFont="1" applyFill="1" applyBorder="1"/>
    <xf numFmtId="4" fontId="5" fillId="2" borderId="1" xfId="1" applyNumberFormat="1" applyFont="1" applyFill="1" applyBorder="1" applyAlignment="1">
      <alignment horizontal="right"/>
    </xf>
    <xf numFmtId="4" fontId="2" fillId="2" borderId="5" xfId="1" applyNumberFormat="1" applyFont="1" applyFill="1" applyBorder="1"/>
    <xf numFmtId="4" fontId="5" fillId="2" borderId="18" xfId="1" applyNumberFormat="1" applyFont="1" applyFill="1" applyBorder="1" applyAlignment="1">
      <alignment horizontal="right"/>
    </xf>
    <xf numFmtId="4" fontId="2" fillId="2" borderId="4" xfId="1" applyNumberFormat="1" applyFont="1" applyFill="1" applyBorder="1"/>
    <xf numFmtId="4" fontId="5" fillId="2" borderId="18" xfId="1" applyNumberFormat="1" applyFont="1" applyFill="1" applyBorder="1"/>
    <xf numFmtId="0" fontId="2" fillId="2" borderId="19" xfId="1" applyFont="1" applyFill="1" applyBorder="1"/>
    <xf numFmtId="0" fontId="2" fillId="2" borderId="19" xfId="1" applyFont="1" applyFill="1" applyBorder="1" applyAlignment="1">
      <alignment horizontal="center"/>
    </xf>
    <xf numFmtId="4" fontId="2" fillId="2" borderId="19" xfId="1" applyNumberFormat="1" applyFont="1" applyFill="1" applyBorder="1" applyAlignment="1">
      <alignment horizontal="right"/>
    </xf>
    <xf numFmtId="4" fontId="2" fillId="2" borderId="20" xfId="1" applyNumberFormat="1" applyFont="1" applyFill="1" applyBorder="1" applyAlignment="1">
      <alignment horizontal="right"/>
    </xf>
    <xf numFmtId="0" fontId="1" fillId="0" borderId="7" xfId="1" applyBorder="1"/>
    <xf numFmtId="4" fontId="2" fillId="2" borderId="14" xfId="1" applyNumberFormat="1" applyFont="1" applyFill="1" applyBorder="1"/>
    <xf numFmtId="0" fontId="10" fillId="2" borderId="0" xfId="1" applyFont="1" applyFill="1"/>
    <xf numFmtId="4" fontId="3" fillId="3" borderId="1" xfId="1" applyNumberFormat="1" applyFont="1" applyFill="1" applyBorder="1"/>
    <xf numFmtId="0" fontId="12" fillId="4" borderId="6" xfId="1" applyFont="1" applyFill="1" applyBorder="1"/>
    <xf numFmtId="0" fontId="13" fillId="4" borderId="7" xfId="1" applyFont="1" applyFill="1" applyBorder="1"/>
    <xf numFmtId="0" fontId="13" fillId="4" borderId="7" xfId="1" applyFont="1" applyFill="1" applyBorder="1" applyAlignment="1">
      <alignment horizontal="center"/>
    </xf>
    <xf numFmtId="4" fontId="12" fillId="4" borderId="1" xfId="1" applyNumberFormat="1" applyFont="1" applyFill="1" applyBorder="1"/>
    <xf numFmtId="0" fontId="11" fillId="2" borderId="0" xfId="1" applyFont="1" applyFill="1"/>
    <xf numFmtId="0" fontId="0" fillId="2" borderId="0" xfId="0" applyFill="1"/>
    <xf numFmtId="2" fontId="2" fillId="5" borderId="1" xfId="1" applyNumberFormat="1" applyFont="1" applyFill="1" applyBorder="1"/>
    <xf numFmtId="4" fontId="2" fillId="5" borderId="1" xfId="1" applyNumberFormat="1" applyFont="1" applyFill="1" applyBorder="1" applyAlignment="1">
      <alignment horizontal="right"/>
    </xf>
    <xf numFmtId="4" fontId="2" fillId="5" borderId="1" xfId="1" applyNumberFormat="1" applyFont="1" applyFill="1" applyBorder="1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</cellXfs>
  <cellStyles count="4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workbookViewId="0">
      <selection activeCell="K18" sqref="K18"/>
    </sheetView>
  </sheetViews>
  <sheetFormatPr defaultRowHeight="15" x14ac:dyDescent="0.25"/>
  <cols>
    <col min="1" max="1" width="34.5703125" customWidth="1"/>
    <col min="5" max="5" width="17.42578125" customWidth="1"/>
    <col min="6" max="6" width="10.140625" customWidth="1"/>
    <col min="7" max="7" width="16.28515625" customWidth="1"/>
  </cols>
  <sheetData>
    <row r="1" spans="1:9" x14ac:dyDescent="0.25">
      <c r="A1" s="27" t="s">
        <v>38</v>
      </c>
      <c r="B1" s="17"/>
      <c r="C1" s="29"/>
      <c r="D1" s="17"/>
      <c r="E1" s="32"/>
      <c r="F1" s="17"/>
      <c r="G1" s="28"/>
    </row>
    <row r="2" spans="1:9" x14ac:dyDescent="0.25">
      <c r="A2" s="27"/>
      <c r="B2" s="17"/>
      <c r="C2" s="29"/>
      <c r="D2" s="27" t="s">
        <v>0</v>
      </c>
      <c r="E2" s="17"/>
      <c r="F2" s="27" t="s">
        <v>1</v>
      </c>
      <c r="G2" s="28"/>
    </row>
    <row r="3" spans="1:9" x14ac:dyDescent="0.25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5</v>
      </c>
      <c r="G3" s="30" t="s">
        <v>6</v>
      </c>
    </row>
    <row r="4" spans="1:9" x14ac:dyDescent="0.25">
      <c r="A4" s="12" t="s">
        <v>25</v>
      </c>
      <c r="B4" s="6">
        <v>165</v>
      </c>
      <c r="C4" s="7" t="s">
        <v>7</v>
      </c>
      <c r="D4" s="71">
        <v>0</v>
      </c>
      <c r="E4" s="13">
        <f>B4*D4</f>
        <v>0</v>
      </c>
      <c r="F4" s="71">
        <v>0</v>
      </c>
      <c r="G4" s="33">
        <f>(F4*B4)</f>
        <v>0</v>
      </c>
    </row>
    <row r="5" spans="1:9" x14ac:dyDescent="0.25">
      <c r="A5" s="12" t="s">
        <v>24</v>
      </c>
      <c r="B5" s="6">
        <v>165</v>
      </c>
      <c r="C5" s="7" t="s">
        <v>7</v>
      </c>
      <c r="D5" s="71">
        <v>0</v>
      </c>
      <c r="E5" s="13">
        <f t="shared" ref="E5:E11" si="0">B5*D5</f>
        <v>0</v>
      </c>
      <c r="F5" s="71">
        <v>0</v>
      </c>
      <c r="G5" s="33">
        <f t="shared" ref="G5:G11" si="1">(F5*B5)</f>
        <v>0</v>
      </c>
    </row>
    <row r="6" spans="1:9" x14ac:dyDescent="0.25">
      <c r="A6" s="12" t="s">
        <v>8</v>
      </c>
      <c r="B6" s="6">
        <v>165</v>
      </c>
      <c r="C6" s="7" t="s">
        <v>7</v>
      </c>
      <c r="D6" s="71">
        <v>0</v>
      </c>
      <c r="E6" s="13">
        <f t="shared" si="0"/>
        <v>0</v>
      </c>
      <c r="F6" s="71">
        <v>0</v>
      </c>
      <c r="G6" s="33">
        <f t="shared" si="1"/>
        <v>0</v>
      </c>
    </row>
    <row r="7" spans="1:9" x14ac:dyDescent="0.25">
      <c r="A7" s="6" t="s">
        <v>9</v>
      </c>
      <c r="B7" s="6">
        <v>700</v>
      </c>
      <c r="C7" s="7" t="s">
        <v>10</v>
      </c>
      <c r="D7" s="71">
        <v>0</v>
      </c>
      <c r="E7" s="13">
        <f t="shared" si="0"/>
        <v>0</v>
      </c>
      <c r="F7" s="71">
        <v>0</v>
      </c>
      <c r="G7" s="33">
        <f t="shared" si="1"/>
        <v>0</v>
      </c>
    </row>
    <row r="8" spans="1:9" x14ac:dyDescent="0.25">
      <c r="A8" s="12" t="s">
        <v>33</v>
      </c>
      <c r="B8" s="6">
        <v>68</v>
      </c>
      <c r="C8" s="7" t="s">
        <v>7</v>
      </c>
      <c r="D8" s="71">
        <v>0</v>
      </c>
      <c r="E8" s="13">
        <f t="shared" si="0"/>
        <v>0</v>
      </c>
      <c r="F8" s="71">
        <v>0</v>
      </c>
      <c r="G8" s="33">
        <f t="shared" si="1"/>
        <v>0</v>
      </c>
    </row>
    <row r="9" spans="1:9" x14ac:dyDescent="0.25">
      <c r="A9" s="12" t="s">
        <v>34</v>
      </c>
      <c r="B9" s="6">
        <v>97</v>
      </c>
      <c r="C9" s="7" t="s">
        <v>7</v>
      </c>
      <c r="D9" s="71">
        <v>0</v>
      </c>
      <c r="E9" s="13">
        <f t="shared" si="0"/>
        <v>0</v>
      </c>
      <c r="F9" s="71">
        <v>0</v>
      </c>
      <c r="G9" s="33">
        <f t="shared" si="1"/>
        <v>0</v>
      </c>
    </row>
    <row r="10" spans="1:9" x14ac:dyDescent="0.25">
      <c r="A10" s="6" t="s">
        <v>26</v>
      </c>
      <c r="B10" s="6">
        <v>165</v>
      </c>
      <c r="C10" s="7" t="s">
        <v>7</v>
      </c>
      <c r="D10" s="72">
        <v>0</v>
      </c>
      <c r="E10" s="13">
        <f t="shared" si="0"/>
        <v>0</v>
      </c>
      <c r="F10" s="71">
        <v>0</v>
      </c>
      <c r="G10" s="33">
        <f t="shared" si="1"/>
        <v>0</v>
      </c>
    </row>
    <row r="11" spans="1:9" x14ac:dyDescent="0.25">
      <c r="A11" s="6" t="s">
        <v>27</v>
      </c>
      <c r="B11" s="6">
        <v>165</v>
      </c>
      <c r="C11" s="7" t="s">
        <v>13</v>
      </c>
      <c r="D11" s="71">
        <v>0</v>
      </c>
      <c r="E11" s="13">
        <f t="shared" si="0"/>
        <v>0</v>
      </c>
      <c r="F11" s="71">
        <v>0</v>
      </c>
      <c r="G11" s="33">
        <f t="shared" si="1"/>
        <v>0</v>
      </c>
    </row>
    <row r="12" spans="1:9" ht="15.75" thickBot="1" x14ac:dyDescent="0.3">
      <c r="A12" s="18" t="s">
        <v>14</v>
      </c>
      <c r="B12" s="19"/>
      <c r="C12" s="20"/>
      <c r="D12" s="53"/>
      <c r="E12" s="54">
        <f>SUM(E4:E11)</f>
        <v>0</v>
      </c>
      <c r="F12" s="55"/>
      <c r="G12" s="56">
        <f>SUM(G4:G11)</f>
        <v>0</v>
      </c>
    </row>
    <row r="13" spans="1:9" ht="15.75" thickBot="1" x14ac:dyDescent="0.3">
      <c r="A13" s="43" t="s">
        <v>36</v>
      </c>
      <c r="B13" s="44"/>
      <c r="C13" s="45"/>
      <c r="D13" s="44"/>
      <c r="E13" s="46">
        <f>E12+G12</f>
        <v>0</v>
      </c>
      <c r="F13" s="61"/>
      <c r="G13" s="62" t="s">
        <v>12</v>
      </c>
    </row>
    <row r="14" spans="1:9" hidden="1" x14ac:dyDescent="0.25">
      <c r="A14" s="57" t="s">
        <v>29</v>
      </c>
      <c r="B14" s="57">
        <v>0</v>
      </c>
      <c r="C14" s="58" t="s">
        <v>7</v>
      </c>
      <c r="D14" s="59">
        <v>5000</v>
      </c>
      <c r="E14" s="59">
        <f>B14*D14</f>
        <v>0</v>
      </c>
      <c r="F14" s="59">
        <v>24900</v>
      </c>
      <c r="G14" s="60">
        <f t="shared" ref="G14:G16" si="2">(D14*B14)+(F14*B14)</f>
        <v>0</v>
      </c>
      <c r="I14" s="70"/>
    </row>
    <row r="15" spans="1:9" ht="15.75" hidden="1" thickBot="1" x14ac:dyDescent="0.3">
      <c r="A15" s="6" t="s">
        <v>28</v>
      </c>
      <c r="B15" s="57">
        <v>0</v>
      </c>
      <c r="C15" s="41" t="s">
        <v>7</v>
      </c>
      <c r="D15" s="9">
        <v>5000</v>
      </c>
      <c r="E15" s="9">
        <f>B15*D15</f>
        <v>0</v>
      </c>
      <c r="F15" s="9">
        <v>31900</v>
      </c>
      <c r="G15" s="31">
        <f t="shared" si="2"/>
        <v>0</v>
      </c>
    </row>
    <row r="16" spans="1:9" ht="15.75" thickBot="1" x14ac:dyDescent="0.3">
      <c r="A16" s="6" t="s">
        <v>35</v>
      </c>
      <c r="B16" s="57">
        <v>3</v>
      </c>
      <c r="C16" s="41" t="s">
        <v>7</v>
      </c>
      <c r="D16" s="72">
        <v>0</v>
      </c>
      <c r="E16" s="9">
        <f>B16*D16</f>
        <v>0</v>
      </c>
      <c r="F16" s="72">
        <v>0</v>
      </c>
      <c r="G16" s="31">
        <f t="shared" si="2"/>
        <v>0</v>
      </c>
    </row>
    <row r="17" spans="1:7" ht="15.75" thickBot="1" x14ac:dyDescent="0.3">
      <c r="A17" s="38" t="s">
        <v>14</v>
      </c>
      <c r="B17" s="34"/>
      <c r="C17" s="35"/>
      <c r="D17" s="36"/>
      <c r="E17" s="39"/>
      <c r="F17" s="40"/>
      <c r="G17" s="37">
        <f>G14+G15+G16</f>
        <v>0</v>
      </c>
    </row>
    <row r="18" spans="1:7" ht="15.75" thickBot="1" x14ac:dyDescent="0.3">
      <c r="A18" s="43" t="s">
        <v>37</v>
      </c>
      <c r="B18" s="44"/>
      <c r="C18" s="45"/>
      <c r="D18" s="44"/>
      <c r="E18" s="46">
        <f>G17</f>
        <v>0</v>
      </c>
      <c r="F18" s="61"/>
      <c r="G18" s="62" t="s">
        <v>12</v>
      </c>
    </row>
    <row r="19" spans="1:7" x14ac:dyDescent="0.25">
      <c r="A19" s="63" t="s">
        <v>15</v>
      </c>
      <c r="B19" s="1"/>
      <c r="C19" s="1"/>
      <c r="D19" s="1"/>
      <c r="E19" s="4"/>
      <c r="F19" s="1"/>
      <c r="G19" s="1"/>
    </row>
    <row r="20" spans="1:7" x14ac:dyDescent="0.25">
      <c r="A20" s="14" t="s">
        <v>16</v>
      </c>
      <c r="B20" s="15"/>
      <c r="C20" s="16"/>
      <c r="D20" s="15"/>
      <c r="E20" s="73">
        <v>0</v>
      </c>
      <c r="F20" s="1"/>
    </row>
    <row r="21" spans="1:7" x14ac:dyDescent="0.25">
      <c r="A21" s="74" t="s">
        <v>11</v>
      </c>
      <c r="B21" s="75"/>
      <c r="C21" s="16"/>
      <c r="D21" s="15"/>
      <c r="E21" s="71">
        <v>0</v>
      </c>
      <c r="F21" s="1"/>
    </row>
    <row r="22" spans="1:7" x14ac:dyDescent="0.25">
      <c r="A22" s="47" t="s">
        <v>17</v>
      </c>
      <c r="B22" s="48"/>
      <c r="C22" s="49"/>
      <c r="D22" s="50"/>
      <c r="E22" s="51">
        <f>E20+E21</f>
        <v>0</v>
      </c>
      <c r="F22" s="1"/>
    </row>
    <row r="23" spans="1:7" x14ac:dyDescent="0.25">
      <c r="A23" s="5" t="s">
        <v>18</v>
      </c>
      <c r="B23" s="2"/>
      <c r="C23" s="3"/>
      <c r="D23" s="1"/>
      <c r="E23" s="4"/>
      <c r="F23" s="1"/>
    </row>
    <row r="24" spans="1:7" x14ac:dyDescent="0.25">
      <c r="A24" s="42" t="s">
        <v>19</v>
      </c>
      <c r="B24" s="15"/>
      <c r="C24" s="16"/>
      <c r="D24" s="15"/>
      <c r="E24" s="52">
        <f>E13</f>
        <v>0</v>
      </c>
      <c r="F24" s="1"/>
    </row>
    <row r="25" spans="1:7" x14ac:dyDescent="0.25">
      <c r="A25" s="42" t="s">
        <v>31</v>
      </c>
      <c r="B25" s="15"/>
      <c r="C25" s="16"/>
      <c r="D25" s="15"/>
      <c r="E25" s="9">
        <f>E18</f>
        <v>0</v>
      </c>
      <c r="F25" s="1"/>
    </row>
    <row r="26" spans="1:7" ht="15.75" thickBot="1" x14ac:dyDescent="0.3">
      <c r="A26" s="42" t="s">
        <v>30</v>
      </c>
      <c r="B26" s="19"/>
      <c r="C26" s="20"/>
      <c r="D26" s="19"/>
      <c r="E26" s="10">
        <f>E22</f>
        <v>0</v>
      </c>
      <c r="F26" s="1"/>
    </row>
    <row r="27" spans="1:7" ht="15.75" thickBot="1" x14ac:dyDescent="0.3">
      <c r="A27" s="21" t="s">
        <v>20</v>
      </c>
      <c r="B27" s="22"/>
      <c r="C27" s="23"/>
      <c r="D27" s="22"/>
      <c r="E27" s="64">
        <f>E24+E25+E26</f>
        <v>0</v>
      </c>
      <c r="F27" s="1"/>
    </row>
    <row r="28" spans="1:7" x14ac:dyDescent="0.25">
      <c r="A28" s="24" t="s">
        <v>21</v>
      </c>
      <c r="B28" s="25"/>
      <c r="C28" s="26"/>
      <c r="D28" s="25"/>
      <c r="E28" s="11">
        <f>E27</f>
        <v>0</v>
      </c>
      <c r="F28" s="2" t="s">
        <v>22</v>
      </c>
    </row>
    <row r="29" spans="1:7" ht="15.75" thickBot="1" x14ac:dyDescent="0.3">
      <c r="A29" s="18" t="s">
        <v>23</v>
      </c>
      <c r="B29" s="19"/>
      <c r="C29" s="20"/>
      <c r="D29" s="19"/>
      <c r="E29" s="10">
        <f>E30-E28</f>
        <v>0</v>
      </c>
      <c r="F29" s="2" t="s">
        <v>22</v>
      </c>
    </row>
    <row r="30" spans="1:7" ht="26.1" customHeight="1" thickBot="1" x14ac:dyDescent="0.3">
      <c r="A30" s="65" t="s">
        <v>32</v>
      </c>
      <c r="B30" s="66"/>
      <c r="C30" s="67"/>
      <c r="D30" s="66"/>
      <c r="E30" s="68">
        <f>E28*1.21</f>
        <v>0</v>
      </c>
      <c r="F30" s="69" t="s">
        <v>22</v>
      </c>
    </row>
  </sheetData>
  <mergeCells count="1">
    <mergeCell ref="A21:B21"/>
  </mergeCells>
  <pageMargins left="0.7" right="0.7" top="0.78740157499999996" bottom="0.78740157499999996" header="0.3" footer="0.3"/>
  <pageSetup paperSize="9" scale="70" orientation="portrait" r:id="rId1"/>
  <ignoredErrors>
    <ignoredError sqref="E27:E2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033-PC</cp:lastModifiedBy>
  <cp:lastPrinted>2017-12-19T08:27:55Z</cp:lastPrinted>
  <dcterms:created xsi:type="dcterms:W3CDTF">2017-11-13T12:28:21Z</dcterms:created>
  <dcterms:modified xsi:type="dcterms:W3CDTF">2019-05-10T12:55:03Z</dcterms:modified>
</cp:coreProperties>
</file>