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6405" firstSheet="1" activeTab="1"/>
  </bookViews>
  <sheets>
    <sheet name="Inventarizace dřevin" sheetId="1" r:id="rId1"/>
    <sheet name="Rekapitulace" sheetId="2" r:id="rId2"/>
    <sheet name="SO 01 Kácení" sheetId="3" r:id="rId3"/>
    <sheet name="SO 02 Ošetření" sheetId="4" r:id="rId4"/>
    <sheet name="SO 03 Výsadby" sheetId="5" r:id="rId5"/>
  </sheets>
  <definedNames/>
  <calcPr fullCalcOnLoad="1"/>
</workbook>
</file>

<file path=xl/sharedStrings.xml><?xml version="1.0" encoding="utf-8"?>
<sst xmlns="http://schemas.openxmlformats.org/spreadsheetml/2006/main" count="1207" uniqueCount="278">
  <si>
    <t>č.dřeviny</t>
  </si>
  <si>
    <t>výška dř. (m)</t>
  </si>
  <si>
    <t>obv. (cm)</t>
  </si>
  <si>
    <t>SH</t>
  </si>
  <si>
    <t>navrhovaná opatření</t>
  </si>
  <si>
    <t>vazba koruny</t>
  </si>
  <si>
    <t>douglaska tisolistá</t>
  </si>
  <si>
    <t>jasan ztepilý</t>
  </si>
  <si>
    <t>olše lepkavá</t>
  </si>
  <si>
    <t>lípa srdčitá</t>
  </si>
  <si>
    <t>dub zimní</t>
  </si>
  <si>
    <t>vrba křehká</t>
  </si>
  <si>
    <t>kácení</t>
  </si>
  <si>
    <t>buk lesní</t>
  </si>
  <si>
    <t>javor mléč</t>
  </si>
  <si>
    <t>dub letní</t>
  </si>
  <si>
    <t>dub červený</t>
  </si>
  <si>
    <t>český název</t>
  </si>
  <si>
    <t>1,.úrovňová vazba nepředepjatá</t>
  </si>
  <si>
    <t>Revitalizace městské zeleně na území Městské památkové zóny</t>
  </si>
  <si>
    <t>javor klen</t>
  </si>
  <si>
    <t>ZŘ</t>
  </si>
  <si>
    <t>Inventarizace dřevin</t>
  </si>
  <si>
    <t>Investor: MĚSTO ZÁKUPY</t>
  </si>
  <si>
    <t>borovice černá</t>
  </si>
  <si>
    <t>průměr koruny</t>
  </si>
  <si>
    <t>bez zásahu</t>
  </si>
  <si>
    <t>60,60,70,70</t>
  </si>
  <si>
    <t>ZŘ, jedná se o 4kmen</t>
  </si>
  <si>
    <t>borovice lesní</t>
  </si>
  <si>
    <t>zř</t>
  </si>
  <si>
    <t>lípa malolistá</t>
  </si>
  <si>
    <t>kácení: rozpadá se koruna, hniloba kmene</t>
  </si>
  <si>
    <t>3xvazba jednoúrovnová</t>
  </si>
  <si>
    <t>kácení: hniloba báze, prosychá</t>
  </si>
  <si>
    <t>2 až 3</t>
  </si>
  <si>
    <t>zř, prosychá 20 %</t>
  </si>
  <si>
    <t>zř, mírně nakloněná koruna</t>
  </si>
  <si>
    <t>4 až 5</t>
  </si>
  <si>
    <t>3 až 4</t>
  </si>
  <si>
    <t>zř: prosychá 10 %</t>
  </si>
  <si>
    <t>zř: dutina na bázi kmene, podélná trhlina</t>
  </si>
  <si>
    <t>35</t>
  </si>
  <si>
    <t>80,70</t>
  </si>
  <si>
    <t>6</t>
  </si>
  <si>
    <t>10</t>
  </si>
  <si>
    <t>bez zásahu, dvoukmen</t>
  </si>
  <si>
    <t>bříza bradavičnatá</t>
  </si>
  <si>
    <t>kácení: vyosený kmen, hniloba, houba, prosychá</t>
  </si>
  <si>
    <t>kácení: hniloba báze, dutina</t>
  </si>
  <si>
    <t>zř: vyosený kmen</t>
  </si>
  <si>
    <t>zř: mírně vyosený kmen</t>
  </si>
  <si>
    <t>1 až 2</t>
  </si>
  <si>
    <t>kácení: prosychá 70%</t>
  </si>
  <si>
    <t>kácení: uvolnění zápoje</t>
  </si>
  <si>
    <t>topol bílý</t>
  </si>
  <si>
    <t>bř, obvodová redukce</t>
  </si>
  <si>
    <t>kácení: poškození báze, uvolnění zápoje</t>
  </si>
  <si>
    <t xml:space="preserve">kácení: prosychá </t>
  </si>
  <si>
    <t>kácení: prosychá 60 %</t>
  </si>
  <si>
    <t>kácení: hniloba kmene, prosychá</t>
  </si>
  <si>
    <t>kácení, prosychá</t>
  </si>
  <si>
    <t>kácení: houba na bázi</t>
  </si>
  <si>
    <t xml:space="preserve">kácení: hniloba kmene </t>
  </si>
  <si>
    <t>zř: tlakové větvení</t>
  </si>
  <si>
    <t>1x jednoúrovnová</t>
  </si>
  <si>
    <t>jilm habrolistý</t>
  </si>
  <si>
    <t>vrba jíva</t>
  </si>
  <si>
    <t>2x úrovnová vazba</t>
  </si>
  <si>
    <t>1x dvouúrovnová, 1 x jednoúrovnová</t>
  </si>
  <si>
    <t>160,  200</t>
  </si>
  <si>
    <t>120, 110</t>
  </si>
  <si>
    <t>zř: prosychání, tlakové větvení</t>
  </si>
  <si>
    <t>zř: dutina ve kmeni</t>
  </si>
  <si>
    <t>kácení: dutina, hniloba</t>
  </si>
  <si>
    <t>120, 150</t>
  </si>
  <si>
    <t>zř, tlakové větvení</t>
  </si>
  <si>
    <t>zř: prosychání 30%</t>
  </si>
  <si>
    <t>zř:odstranění vrůstové větve, tlakové větvení</t>
  </si>
  <si>
    <t>kácení: prosychá, hniloba báze</t>
  </si>
  <si>
    <t>2x vazba jednoúrovnová</t>
  </si>
  <si>
    <t>smrk pichlavý</t>
  </si>
  <si>
    <t>jiírovec madal</t>
  </si>
  <si>
    <t>bř obvodová redukce</t>
  </si>
  <si>
    <t>50, 40</t>
  </si>
  <si>
    <t>kácení: vrůstá do VN, nevhodná dřevina</t>
  </si>
  <si>
    <t>zř: odlehčení nebo odstranění tl. větvení</t>
  </si>
  <si>
    <t>kácení: hniloba kmene</t>
  </si>
  <si>
    <t>jírovec madal</t>
  </si>
  <si>
    <t>kácení: poškozená báze</t>
  </si>
  <si>
    <t>lípa velkolistá</t>
  </si>
  <si>
    <t>1x dvouúrovnová</t>
  </si>
  <si>
    <t>kácení: dutina na bázi</t>
  </si>
  <si>
    <t xml:space="preserve">kácení: prosychání </t>
  </si>
  <si>
    <t>kácení: uschlý</t>
  </si>
  <si>
    <t>kácení: hniloba kmene a hlavních větví</t>
  </si>
  <si>
    <t>3x jednoúrovnová</t>
  </si>
  <si>
    <t>zř: nakloněný</t>
  </si>
  <si>
    <t>kácení: hniloba báze</t>
  </si>
  <si>
    <t>jablon</t>
  </si>
  <si>
    <t>86, 80</t>
  </si>
  <si>
    <t>švestka</t>
  </si>
  <si>
    <t>trnovník akát</t>
  </si>
  <si>
    <t>130, 120, 120</t>
  </si>
  <si>
    <t>bř, obvodová redukce, prosychá 30 %</t>
  </si>
  <si>
    <t>1x vazba jednoúrovnová</t>
  </si>
  <si>
    <t>3 x vazba jednoúrovnová</t>
  </si>
  <si>
    <t>obvodová redukce: snížená vitalita, hniloba na bázi</t>
  </si>
  <si>
    <t>1x dvouúrovnová, 1x jednoúrovnová</t>
  </si>
  <si>
    <t>nasazení koruny (m)</t>
  </si>
  <si>
    <t>2x dvouúrovnová</t>
  </si>
  <si>
    <t>SO 01 - Kácení</t>
  </si>
  <si>
    <t>cena</t>
  </si>
  <si>
    <t>Cena celkem</t>
  </si>
  <si>
    <t>vč. likvidace</t>
  </si>
  <si>
    <t>DPH</t>
  </si>
  <si>
    <t>Celkem vč. DPH</t>
  </si>
  <si>
    <t>poř. č.</t>
  </si>
  <si>
    <t>SO 02 - Ošetření dřevin</t>
  </si>
  <si>
    <t>cena vazby</t>
  </si>
  <si>
    <t>cena ošetření</t>
  </si>
  <si>
    <t>poř.č.</t>
  </si>
  <si>
    <t>Vazby</t>
  </si>
  <si>
    <t>Ošetření</t>
  </si>
  <si>
    <t>Cena celkem ošetření a vazby vč. DPH</t>
  </si>
  <si>
    <t>Kč</t>
  </si>
  <si>
    <t>kus</t>
  </si>
  <si>
    <t>č.položky</t>
  </si>
  <si>
    <t>popis</t>
  </si>
  <si>
    <t>m.j.</t>
  </si>
  <si>
    <t>počet</t>
  </si>
  <si>
    <t>cena celkem</t>
  </si>
  <si>
    <t>BŘ</t>
  </si>
  <si>
    <t>BŘ: obvodová redukcesnížená vitalita, hniloba na bázi</t>
  </si>
  <si>
    <t>KRYCÍ LIST ROZPOČTU</t>
  </si>
  <si>
    <t>Název stavby</t>
  </si>
  <si>
    <t>JKSO</t>
  </si>
  <si>
    <t/>
  </si>
  <si>
    <t>Název objektu</t>
  </si>
  <si>
    <t>EČO</t>
  </si>
  <si>
    <t>Název části</t>
  </si>
  <si>
    <t>Místo</t>
  </si>
  <si>
    <t>IČO</t>
  </si>
  <si>
    <t>DRČ</t>
  </si>
  <si>
    <t xml:space="preserve"> </t>
  </si>
  <si>
    <t>Projektant</t>
  </si>
  <si>
    <t>Zhotovitel</t>
  </si>
  <si>
    <t>Rozpočet číslo</t>
  </si>
  <si>
    <t>Zpracoval</t>
  </si>
  <si>
    <t>Dne</t>
  </si>
  <si>
    <t>Položek</t>
  </si>
  <si>
    <t>Měrné a účelové jednotky</t>
  </si>
  <si>
    <t>Počet</t>
  </si>
  <si>
    <t>Náklady / 1 m.j.</t>
  </si>
  <si>
    <t xml:space="preserve">  Rozpočtové náklady v  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</si>
  <si>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</si>
  <si>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</si>
  <si>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</si>
  <si>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</si>
  <si>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</si>
  <si>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</si>
  <si>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</si>
  <si>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</si>
  <si>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</si>
  <si>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</si>
  <si>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Montáž</t>
  </si>
  <si>
    <t>Bez pevné podl.</t>
  </si>
  <si>
    <t>DIXI</t>
  </si>
  <si>
    <t>PSV</t>
  </si>
  <si>
    <t>Kulturní památka</t>
  </si>
  <si>
    <t>Doprava</t>
  </si>
  <si>
    <t>Skládk. obal. mat.</t>
  </si>
  <si>
    <t>Cest.</t>
  </si>
  <si>
    <t>"M"</t>
  </si>
  <si>
    <t>Ostatní</t>
  </si>
  <si>
    <t>NUS z rozpočtu</t>
  </si>
  <si>
    <t>ZRN ( ř. 1-6 )</t>
  </si>
  <si>
    <t>DN ( ř. 8-11 )</t>
  </si>
  <si>
    <t>NUS ( ř. 13-18 )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</si>
  <si>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</si>
  <si>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</si>
  <si>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</si>
  <si>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</si>
  <si>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</si>
  <si>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</si>
  <si>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</si>
  <si>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</si>
  <si>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00%</t>
  </si>
  <si>
    <t>Cena s DPH (ř.23-25)</t>
  </si>
  <si>
    <t>E</t>
  </si>
  <si>
    <t>Přípočty a odpočty</t>
  </si>
  <si>
    <t>Dodávky objednavatele</t>
  </si>
  <si>
    <t>Klouzavá doložka</t>
  </si>
  <si>
    <t>Zvýhodnění + -</t>
  </si>
  <si>
    <t>Město Zákupy</t>
  </si>
  <si>
    <t>Ing. Petr Komínek</t>
  </si>
  <si>
    <t>X.2012</t>
  </si>
  <si>
    <t>Ing. Komínek</t>
  </si>
  <si>
    <t>město Zákupy</t>
  </si>
  <si>
    <t>k.ú. Zákupy</t>
  </si>
  <si>
    <t>SO 01 - SO 03</t>
  </si>
  <si>
    <t>průměr kmene v 1,30m</t>
  </si>
  <si>
    <t>obv. (cm) kmene v  1,30m</t>
  </si>
  <si>
    <t>41,38,38</t>
  </si>
  <si>
    <t>I.</t>
  </si>
  <si>
    <t>II</t>
  </si>
  <si>
    <t>II.</t>
  </si>
  <si>
    <t>III.</t>
  </si>
  <si>
    <t>lat. Název</t>
  </si>
  <si>
    <t>Acer pseudoplatanus</t>
  </si>
  <si>
    <t>Pinus nigra</t>
  </si>
  <si>
    <t>Tilia cordata</t>
  </si>
  <si>
    <t>Fraxinus excelsior</t>
  </si>
  <si>
    <t>Pseudotsuga mensiesii</t>
  </si>
  <si>
    <t>Pseudotsuga menziesii</t>
  </si>
  <si>
    <t>Quercus rubra</t>
  </si>
  <si>
    <t>Betula verucosa</t>
  </si>
  <si>
    <t>Populus alba</t>
  </si>
  <si>
    <t>Quercus robur</t>
  </si>
  <si>
    <t>bříza bělokorá</t>
  </si>
  <si>
    <t>Betula verrucosa</t>
  </si>
  <si>
    <t>Ulmus minor</t>
  </si>
  <si>
    <t>Salix caprea</t>
  </si>
  <si>
    <t>Fagus silvatica</t>
  </si>
  <si>
    <t>Picea pungens</t>
  </si>
  <si>
    <t>Aesculus hyppocastanum</t>
  </si>
  <si>
    <t>Quercus petraea</t>
  </si>
  <si>
    <t>Tilia platyphyllos Scop.</t>
  </si>
  <si>
    <t>Alnus glutinosa</t>
  </si>
  <si>
    <t>Malus sp.</t>
  </si>
  <si>
    <t>Prunus sp.</t>
  </si>
  <si>
    <t>Robinia pseudoacacia</t>
  </si>
  <si>
    <t>Salix fragilis</t>
  </si>
  <si>
    <t>Parc.č.</t>
  </si>
  <si>
    <t>840/1</t>
  </si>
  <si>
    <t>175/1</t>
  </si>
  <si>
    <t>1048/3</t>
  </si>
  <si>
    <t>1732/15</t>
  </si>
  <si>
    <t>kácení: hniloba báze, prosychání koruny 20%</t>
  </si>
  <si>
    <t>kácení: prosychání koruny 70%</t>
  </si>
  <si>
    <t>kácení: prosychání koruny, snížená vitalita</t>
  </si>
  <si>
    <t>kácení: prosychání koruny 60 %</t>
  </si>
  <si>
    <t>kácení: hniloba kmene, prosychání koruny 30%</t>
  </si>
  <si>
    <t>kácení, prosychání koruny 30%</t>
  </si>
  <si>
    <t>kácení: houba na bázi kmene</t>
  </si>
  <si>
    <t>kácení: hniloba báze kmene, dutina kmene</t>
  </si>
  <si>
    <t>kácení: poškozená báze kmene, hniloba báze kmene</t>
  </si>
  <si>
    <t>kácení, hniloba kmene, riziko rozpadu koruny, ohrožení sousední nemovitosti</t>
  </si>
  <si>
    <t>kácení: prosychání koruny 30%</t>
  </si>
  <si>
    <t>kácení: suchý strom bez asimilace</t>
  </si>
  <si>
    <t>kácení, snížená vitalita, prosychání 40%</t>
  </si>
  <si>
    <t>kácení: hniloba báze kmene</t>
  </si>
  <si>
    <t>kácení hniloba kmene</t>
  </si>
  <si>
    <t>Parc. Čísla</t>
  </si>
  <si>
    <t>SO 03 - Výsadby, frézování pařezů</t>
  </si>
  <si>
    <t>frézování pařezů</t>
  </si>
  <si>
    <t>m2</t>
  </si>
  <si>
    <t>cena/m.j.</t>
  </si>
  <si>
    <t>LISTNATÉ ALEJOVÉ STROMY vysaz.stromů,OK 12 - 14 cm s balem, s dobře prokořeněným balem, včetně dodání dřeviny,obvod kmene do 14 cm a materiálu, hloubení jamek (1m3), úprava koruny, event. Výměna půdy 50%, výsadba s balem do 80cm, hnojení, zálivka (100l/ks),kůly 3ks, ochrana stromů rákosová rohož nebo jutový pás, obvod kmene se měří 1m nad zemí</t>
  </si>
  <si>
    <t>Pinus sylvestris</t>
  </si>
  <si>
    <t>Vitalita</t>
  </si>
  <si>
    <t>kategorie zásahu</t>
  </si>
  <si>
    <t>2</t>
  </si>
  <si>
    <t>Acer platanoides</t>
  </si>
  <si>
    <t>kácení, vrůstá do ostatní koru</t>
  </si>
  <si>
    <t>kácení:vrůstá do sousedních dřevin, nevhodná dřevina na náměstí</t>
  </si>
  <si>
    <t>obvodová redukce: snížená vitalita, hniloba na kmeni</t>
  </si>
  <si>
    <t>497/1</t>
  </si>
  <si>
    <t>548/1</t>
  </si>
  <si>
    <t>kácení: uvolnění zápoje, václavka</t>
  </si>
  <si>
    <t>kácení: václavka, uvolnění zápoje</t>
  </si>
  <si>
    <t>Larix decidua</t>
  </si>
  <si>
    <t>modřín opadavý</t>
  </si>
  <si>
    <t>ks</t>
  </si>
  <si>
    <t>LISTNATÉ ALEJOVÉ STROMY - ovocné, vysaz.stromů, prostokořené, včetně dodání dřeviny,obvod kmene 4 - 6 cm, výška 150 - 200 cm, hloubení jamek (0,1 m3), úprava koruny, event. výměna půdy 50%, hnojení, zálivka (100l/ks),kůl 1ks, obvod kmene se měří 1m nad zemí</t>
  </si>
  <si>
    <t>bez zásahu, torzo</t>
  </si>
  <si>
    <t>vyplnit</t>
  </si>
  <si>
    <t>Objednavatel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</si>
</sst>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"/>
    <numFmt numFmtId="168" formatCode="#,##0.0"/>
    <numFmt numFmtId="169" formatCode="[$€-2]\ #\ ##,000_);[Red]\([$€-2]\ #\ ##,000\)"/>
    <numFmt numFmtId="170" formatCode="#,##0.00;\-#,##0.00"/>
    <numFmt numFmtId="171" formatCode="#,##0.0_ ;[Red]\-#,##0.0\ "/>
    <numFmt numFmtId="172" formatCode="#,##0_ ;[Red]\-#,##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0"/>
    </font>
    <font>
      <sz val="14"/>
      <name val="Arial"/>
      <family val="0"/>
    </font>
    <font>
      <b/>
      <sz val="14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sz val="20"/>
      <name val="Arial CE"/>
      <family val="0"/>
    </font>
    <font>
      <b/>
      <sz val="20"/>
      <color indexed="1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b/>
      <sz val="12"/>
      <name val="Arial CE"/>
      <family val="0"/>
    </font>
    <font>
      <b/>
      <sz val="10"/>
      <color indexed="18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8" applyNumberFormat="0" applyAlignment="0" applyProtection="0"/>
    <xf numFmtId="0" fontId="39" fillId="19" borderId="8" applyNumberFormat="0" applyAlignment="0" applyProtection="0"/>
    <xf numFmtId="0" fontId="40" fillId="19" borderId="9" applyNumberFormat="0" applyAlignment="0" applyProtection="0"/>
    <xf numFmtId="0" fontId="4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</cellStyleXfs>
  <cellXfs count="35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3" xfId="0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15" xfId="0" applyFont="1" applyBorder="1" applyAlignment="1">
      <alignment horizontal="right"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horizontal="right"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/>
    </xf>
    <xf numFmtId="16" fontId="9" fillId="0" borderId="16" xfId="0" applyNumberFormat="1" applyFont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6" xfId="0" applyFont="1" applyFill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9" fillId="0" borderId="18" xfId="0" applyFont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7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1" xfId="0" applyFont="1" applyBorder="1" applyAlignment="1">
      <alignment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13" xfId="0" applyFont="1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9" fillId="0" borderId="23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17" xfId="0" applyFont="1" applyBorder="1" applyAlignment="1">
      <alignment horizontal="right" wrapText="1"/>
    </xf>
    <xf numFmtId="0" fontId="9" fillId="0" borderId="2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16" fontId="9" fillId="0" borderId="16" xfId="0" applyNumberFormat="1" applyFont="1" applyBorder="1" applyAlignment="1">
      <alignment wrapText="1"/>
    </xf>
    <xf numFmtId="49" fontId="9" fillId="0" borderId="17" xfId="0" applyNumberFormat="1" applyFont="1" applyBorder="1" applyAlignment="1">
      <alignment horizontal="right" wrapText="1"/>
    </xf>
    <xf numFmtId="49" fontId="9" fillId="0" borderId="25" xfId="0" applyNumberFormat="1" applyFont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17" xfId="0" applyFont="1" applyFill="1" applyBorder="1" applyAlignment="1">
      <alignment horizontal="right" wrapText="1"/>
    </xf>
    <xf numFmtId="0" fontId="9" fillId="0" borderId="25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0" fontId="9" fillId="24" borderId="0" xfId="0" applyFont="1" applyFill="1" applyAlignment="1">
      <alignment wrapText="1"/>
    </xf>
    <xf numFmtId="0" fontId="9" fillId="0" borderId="28" xfId="0" applyFont="1" applyBorder="1" applyAlignment="1">
      <alignment horizontal="right" wrapText="1"/>
    </xf>
    <xf numFmtId="0" fontId="9" fillId="0" borderId="2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8" fillId="0" borderId="32" xfId="0" applyFont="1" applyBorder="1" applyAlignment="1">
      <alignment/>
    </xf>
    <xf numFmtId="0" fontId="9" fillId="0" borderId="0" xfId="0" applyFont="1" applyAlignment="1">
      <alignment/>
    </xf>
    <xf numFmtId="0" fontId="10" fillId="0" borderId="32" xfId="0" applyNumberFormat="1" applyFont="1" applyFill="1" applyBorder="1" applyAlignment="1" applyProtection="1">
      <alignment horizontal="left" vertical="center"/>
      <protection/>
    </xf>
    <xf numFmtId="0" fontId="10" fillId="0" borderId="33" xfId="0" applyNumberFormat="1" applyFont="1" applyFill="1" applyBorder="1" applyAlignment="1" applyProtection="1">
      <alignment horizontal="left" vertical="center"/>
      <protection/>
    </xf>
    <xf numFmtId="0" fontId="11" fillId="0" borderId="33" xfId="0" applyNumberFormat="1" applyFont="1" applyFill="1" applyBorder="1" applyAlignment="1" applyProtection="1">
      <alignment horizontal="left" vertical="center"/>
      <protection/>
    </xf>
    <xf numFmtId="0" fontId="10" fillId="0" borderId="22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vertical="center"/>
      <protection/>
    </xf>
    <xf numFmtId="0" fontId="12" fillId="0" borderId="35" xfId="0" applyNumberFormat="1" applyFont="1" applyFill="1" applyBorder="1" applyAlignment="1" applyProtection="1">
      <alignment vertical="center"/>
      <protection/>
    </xf>
    <xf numFmtId="0" fontId="12" fillId="0" borderId="36" xfId="0" applyNumberFormat="1" applyFont="1" applyFill="1" applyBorder="1" applyAlignment="1" applyProtection="1">
      <alignment vertical="center"/>
      <protection/>
    </xf>
    <xf numFmtId="0" fontId="12" fillId="0" borderId="3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2" fillId="18" borderId="38" xfId="0" applyNumberFormat="1" applyFont="1" applyFill="1" applyBorder="1" applyAlignment="1" applyProtection="1">
      <alignment vertical="center"/>
      <protection/>
    </xf>
    <xf numFmtId="0" fontId="12" fillId="18" borderId="29" xfId="0" applyNumberFormat="1" applyFont="1" applyFill="1" applyBorder="1" applyAlignment="1" applyProtection="1">
      <alignment horizontal="right" vertical="center"/>
      <protection/>
    </xf>
    <xf numFmtId="167" fontId="12" fillId="0" borderId="0" xfId="0" applyNumberFormat="1" applyFont="1" applyFill="1" applyAlignment="1" applyProtection="1">
      <alignment vertical="center"/>
      <protection/>
    </xf>
    <xf numFmtId="167" fontId="12" fillId="18" borderId="39" xfId="0" applyNumberFormat="1" applyFont="1" applyFill="1" applyBorder="1" applyAlignment="1" applyProtection="1">
      <alignment vertical="center"/>
      <protection/>
    </xf>
    <xf numFmtId="0" fontId="12" fillId="18" borderId="29" xfId="0" applyNumberFormat="1" applyFont="1" applyFill="1" applyBorder="1" applyAlignment="1" applyProtection="1">
      <alignment vertical="center"/>
      <protection/>
    </xf>
    <xf numFmtId="0" fontId="12" fillId="0" borderId="27" xfId="0" applyNumberFormat="1" applyFont="1" applyFill="1" applyBorder="1" applyAlignment="1" applyProtection="1">
      <alignment vertical="center"/>
      <protection/>
    </xf>
    <xf numFmtId="167" fontId="13" fillId="18" borderId="40" xfId="0" applyNumberFormat="1" applyFont="1" applyFill="1" applyBorder="1" applyAlignment="1" applyProtection="1">
      <alignment vertical="center"/>
      <protection/>
    </xf>
    <xf numFmtId="0" fontId="12" fillId="18" borderId="0" xfId="0" applyNumberFormat="1" applyFont="1" applyFill="1" applyAlignment="1" applyProtection="1">
      <alignment vertical="center"/>
      <protection/>
    </xf>
    <xf numFmtId="0" fontId="12" fillId="18" borderId="41" xfId="0" applyNumberFormat="1" applyFont="1" applyFill="1" applyBorder="1" applyAlignment="1" applyProtection="1">
      <alignment horizontal="right" vertical="center"/>
      <protection/>
    </xf>
    <xf numFmtId="167" fontId="12" fillId="18" borderId="40" xfId="0" applyNumberFormat="1" applyFont="1" applyFill="1" applyBorder="1" applyAlignment="1" applyProtection="1">
      <alignment vertical="center"/>
      <protection/>
    </xf>
    <xf numFmtId="0" fontId="12" fillId="18" borderId="41" xfId="0" applyNumberFormat="1" applyFont="1" applyFill="1" applyBorder="1" applyAlignment="1" applyProtection="1">
      <alignment vertical="center"/>
      <protection/>
    </xf>
    <xf numFmtId="167" fontId="13" fillId="18" borderId="42" xfId="0" applyNumberFormat="1" applyFont="1" applyFill="1" applyBorder="1" applyAlignment="1" applyProtection="1">
      <alignment vertical="center"/>
      <protection/>
    </xf>
    <xf numFmtId="0" fontId="12" fillId="18" borderId="43" xfId="0" applyNumberFormat="1" applyFont="1" applyFill="1" applyBorder="1" applyAlignment="1" applyProtection="1">
      <alignment vertical="center"/>
      <protection/>
    </xf>
    <xf numFmtId="0" fontId="12" fillId="18" borderId="44" xfId="0" applyNumberFormat="1" applyFont="1" applyFill="1" applyBorder="1" applyAlignment="1" applyProtection="1">
      <alignment horizontal="right" vertical="center"/>
      <protection/>
    </xf>
    <xf numFmtId="167" fontId="12" fillId="18" borderId="42" xfId="0" applyNumberFormat="1" applyFont="1" applyFill="1" applyBorder="1" applyAlignment="1" applyProtection="1">
      <alignment vertical="center"/>
      <protection/>
    </xf>
    <xf numFmtId="0" fontId="12" fillId="18" borderId="44" xfId="0" applyNumberFormat="1" applyFont="1" applyFill="1" applyBorder="1" applyAlignment="1" applyProtection="1">
      <alignment vertical="center"/>
      <protection/>
    </xf>
    <xf numFmtId="0" fontId="12" fillId="0" borderId="37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right"/>
      <protection/>
    </xf>
    <xf numFmtId="0" fontId="12" fillId="0" borderId="27" xfId="0" applyNumberFormat="1" applyFont="1" applyFill="1" applyBorder="1" applyAlignment="1" applyProtection="1">
      <alignment/>
      <protection/>
    </xf>
    <xf numFmtId="167" fontId="14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167" fontId="12" fillId="0" borderId="16" xfId="0" applyNumberFormat="1" applyFont="1" applyFill="1" applyBorder="1" applyAlignment="1" applyProtection="1">
      <alignment horizontal="left" vertical="center"/>
      <protection/>
    </xf>
    <xf numFmtId="167" fontId="12" fillId="0" borderId="45" xfId="0" applyNumberFormat="1" applyFont="1" applyFill="1" applyBorder="1" applyAlignment="1" applyProtection="1">
      <alignment horizontal="left" vertical="center"/>
      <protection/>
    </xf>
    <xf numFmtId="0" fontId="12" fillId="0" borderId="25" xfId="0" applyNumberFormat="1" applyFont="1" applyFill="1" applyBorder="1" applyAlignment="1" applyProtection="1">
      <alignment vertical="center"/>
      <protection/>
    </xf>
    <xf numFmtId="167" fontId="12" fillId="0" borderId="45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applyProtection="1">
      <alignment/>
      <protection/>
    </xf>
    <xf numFmtId="167" fontId="12" fillId="0" borderId="16" xfId="0" applyNumberFormat="1" applyFont="1" applyFill="1" applyBorder="1" applyAlignment="1" applyProtection="1">
      <alignment vertical="center"/>
      <protection/>
    </xf>
    <xf numFmtId="0" fontId="12" fillId="0" borderId="46" xfId="0" applyNumberFormat="1" applyFont="1" applyFill="1" applyBorder="1" applyAlignment="1" applyProtection="1">
      <alignment vertical="center"/>
      <protection/>
    </xf>
    <xf numFmtId="167" fontId="12" fillId="0" borderId="16" xfId="0" applyNumberFormat="1" applyFont="1" applyFill="1" applyBorder="1" applyAlignment="1" applyProtection="1">
      <alignment horizontal="center" vertical="center"/>
      <protection/>
    </xf>
    <xf numFmtId="3" fontId="12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47" xfId="0" applyNumberFormat="1" applyFont="1" applyFill="1" applyBorder="1" applyAlignment="1" applyProtection="1">
      <alignment vertical="center"/>
      <protection/>
    </xf>
    <xf numFmtId="0" fontId="12" fillId="0" borderId="48" xfId="0" applyNumberFormat="1" applyFont="1" applyFill="1" applyBorder="1" applyAlignment="1" applyProtection="1">
      <alignment vertical="center"/>
      <protection/>
    </xf>
    <xf numFmtId="0" fontId="12" fillId="0" borderId="49" xfId="0" applyNumberFormat="1" applyFont="1" applyFill="1" applyBorder="1" applyAlignment="1" applyProtection="1">
      <alignment vertical="center"/>
      <protection/>
    </xf>
    <xf numFmtId="0" fontId="16" fillId="0" borderId="34" xfId="0" applyNumberFormat="1" applyFont="1" applyFill="1" applyBorder="1" applyAlignment="1" applyProtection="1">
      <alignment vertical="center"/>
      <protection/>
    </xf>
    <xf numFmtId="0" fontId="16" fillId="0" borderId="35" xfId="0" applyNumberFormat="1" applyFont="1" applyFill="1" applyBorder="1" applyAlignment="1" applyProtection="1">
      <alignment vertical="center"/>
      <protection/>
    </xf>
    <xf numFmtId="0" fontId="16" fillId="0" borderId="36" xfId="0" applyNumberFormat="1" applyFont="1" applyFill="1" applyBorder="1" applyAlignment="1" applyProtection="1">
      <alignment vertical="center"/>
      <protection/>
    </xf>
    <xf numFmtId="0" fontId="15" fillId="0" borderId="50" xfId="0" applyNumberFormat="1" applyFont="1" applyFill="1" applyBorder="1" applyAlignment="1" applyProtection="1">
      <alignment vertical="center"/>
      <protection/>
    </xf>
    <xf numFmtId="0" fontId="15" fillId="0" borderId="46" xfId="0" applyNumberFormat="1" applyFont="1" applyFill="1" applyBorder="1" applyAlignment="1" applyProtection="1">
      <alignment vertical="center"/>
      <protection/>
    </xf>
    <xf numFmtId="167" fontId="15" fillId="0" borderId="46" xfId="0" applyNumberFormat="1" applyFont="1" applyFill="1" applyBorder="1" applyAlignment="1" applyProtection="1">
      <alignment vertical="center"/>
      <protection/>
    </xf>
    <xf numFmtId="0" fontId="15" fillId="0" borderId="45" xfId="0" applyNumberFormat="1" applyFont="1" applyFill="1" applyBorder="1" applyAlignment="1" applyProtection="1">
      <alignment vertical="center"/>
      <protection/>
    </xf>
    <xf numFmtId="0" fontId="15" fillId="0" borderId="25" xfId="0" applyNumberFormat="1" applyFont="1" applyFill="1" applyBorder="1" applyAlignment="1" applyProtection="1">
      <alignment vertical="center"/>
      <protection/>
    </xf>
    <xf numFmtId="0" fontId="15" fillId="0" borderId="51" xfId="0" applyNumberFormat="1" applyFont="1" applyFill="1" applyBorder="1" applyAlignment="1" applyProtection="1">
      <alignment vertical="center"/>
      <protection/>
    </xf>
    <xf numFmtId="0" fontId="15" fillId="0" borderId="50" xfId="0" applyNumberFormat="1" applyFon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52" xfId="0" applyNumberFormat="1" applyFont="1" applyFill="1" applyBorder="1" applyAlignment="1" applyProtection="1">
      <alignment vertical="center"/>
      <protection/>
    </xf>
    <xf numFmtId="0" fontId="15" fillId="0" borderId="53" xfId="0" applyNumberFormat="1" applyFont="1" applyFill="1" applyBorder="1" applyAlignment="1" applyProtection="1">
      <alignment vertical="center"/>
      <protection/>
    </xf>
    <xf numFmtId="168" fontId="15" fillId="0" borderId="54" xfId="0" applyNumberFormat="1" applyFont="1" applyFill="1" applyBorder="1" applyAlignment="1" applyProtection="1">
      <alignment vertical="center"/>
      <protection/>
    </xf>
    <xf numFmtId="3" fontId="15" fillId="0" borderId="55" xfId="0" applyNumberFormat="1" applyFont="1" applyFill="1" applyBorder="1" applyAlignment="1" applyProtection="1">
      <alignment vertical="center"/>
      <protection/>
    </xf>
    <xf numFmtId="3" fontId="15" fillId="0" borderId="54" xfId="0" applyNumberFormat="1" applyFont="1" applyFill="1" applyBorder="1" applyAlignment="1" applyProtection="1">
      <alignment vertical="center"/>
      <protection/>
    </xf>
    <xf numFmtId="0" fontId="15" fillId="0" borderId="55" xfId="0" applyNumberFormat="1" applyFont="1" applyFill="1" applyBorder="1" applyAlignment="1" applyProtection="1">
      <alignment vertical="center"/>
      <protection/>
    </xf>
    <xf numFmtId="168" fontId="15" fillId="0" borderId="53" xfId="0" applyNumberFormat="1" applyFont="1" applyFill="1" applyBorder="1" applyAlignment="1" applyProtection="1">
      <alignment vertical="center"/>
      <protection/>
    </xf>
    <xf numFmtId="3" fontId="15" fillId="0" borderId="53" xfId="0" applyNumberFormat="1" applyFont="1" applyFill="1" applyBorder="1" applyAlignment="1" applyProtection="1">
      <alignment vertical="center"/>
      <protection/>
    </xf>
    <xf numFmtId="3" fontId="15" fillId="0" borderId="56" xfId="0" applyNumberFormat="1" applyFont="1" applyFill="1" applyBorder="1" applyAlignment="1" applyProtection="1">
      <alignment vertical="center"/>
      <protection/>
    </xf>
    <xf numFmtId="0" fontId="16" fillId="0" borderId="32" xfId="0" applyNumberFormat="1" applyFont="1" applyFill="1" applyBorder="1" applyAlignment="1" applyProtection="1">
      <alignment vertical="center"/>
      <protection/>
    </xf>
    <xf numFmtId="0" fontId="16" fillId="0" borderId="33" xfId="0" applyNumberFormat="1" applyFont="1" applyFill="1" applyBorder="1" applyAlignment="1" applyProtection="1">
      <alignment vertical="center"/>
      <protection/>
    </xf>
    <xf numFmtId="167" fontId="17" fillId="0" borderId="33" xfId="0" applyNumberFormat="1" applyFont="1" applyFill="1" applyBorder="1" applyAlignment="1" applyProtection="1">
      <alignment vertical="center"/>
      <protection/>
    </xf>
    <xf numFmtId="167" fontId="16" fillId="0" borderId="33" xfId="0" applyNumberFormat="1" applyFont="1" applyFill="1" applyBorder="1" applyAlignment="1" applyProtection="1">
      <alignment horizontal="left" vertical="center"/>
      <protection/>
    </xf>
    <xf numFmtId="0" fontId="16" fillId="0" borderId="22" xfId="0" applyNumberFormat="1" applyFont="1" applyFill="1" applyBorder="1" applyAlignment="1" applyProtection="1">
      <alignment vertical="center"/>
      <protection/>
    </xf>
    <xf numFmtId="0" fontId="18" fillId="7" borderId="57" xfId="0" applyNumberFormat="1" applyFont="1" applyFill="1" applyBorder="1" applyAlignment="1" applyProtection="1">
      <alignment horizontal="center" vertical="center"/>
      <protection/>
    </xf>
    <xf numFmtId="0" fontId="16" fillId="7" borderId="23" xfId="0" applyNumberFormat="1" applyFont="1" applyFill="1" applyBorder="1" applyAlignment="1" applyProtection="1">
      <alignment horizontal="center" vertical="center"/>
      <protection/>
    </xf>
    <xf numFmtId="0" fontId="19" fillId="0" borderId="58" xfId="0" applyNumberFormat="1" applyFont="1" applyFill="1" applyBorder="1" applyAlignment="1" applyProtection="1">
      <alignment horizontal="left" vertical="center"/>
      <protection/>
    </xf>
    <xf numFmtId="0" fontId="16" fillId="0" borderId="58" xfId="0" applyNumberFormat="1" applyFont="1" applyFill="1" applyBorder="1" applyAlignment="1" applyProtection="1">
      <alignment horizontal="left" vertical="center"/>
      <protection/>
    </xf>
    <xf numFmtId="0" fontId="16" fillId="0" borderId="59" xfId="0" applyNumberFormat="1" applyFont="1" applyFill="1" applyBorder="1" applyAlignment="1" applyProtection="1">
      <alignment horizontal="left" vertical="center"/>
      <protection/>
    </xf>
    <xf numFmtId="0" fontId="15" fillId="7" borderId="23" xfId="0" applyNumberFormat="1" applyFont="1" applyFill="1" applyBorder="1" applyAlignment="1" applyProtection="1">
      <alignment horizontal="center" vertical="center"/>
      <protection/>
    </xf>
    <xf numFmtId="0" fontId="17" fillId="7" borderId="23" xfId="0" applyNumberFormat="1" applyFont="1" applyFill="1" applyBorder="1" applyAlignment="1" applyProtection="1">
      <alignment vertical="center"/>
      <protection/>
    </xf>
    <xf numFmtId="0" fontId="20" fillId="0" borderId="17" xfId="0" applyNumberFormat="1" applyFont="1" applyFill="1" applyBorder="1" applyAlignment="1" applyProtection="1">
      <alignment horizontal="center" vertical="center"/>
      <protection/>
    </xf>
    <xf numFmtId="0" fontId="16" fillId="0" borderId="39" xfId="0" applyNumberFormat="1" applyFont="1" applyFill="1" applyBorder="1" applyAlignment="1" applyProtection="1">
      <alignment vertical="center"/>
      <protection/>
    </xf>
    <xf numFmtId="0" fontId="16" fillId="0" borderId="29" xfId="0" applyNumberFormat="1" applyFont="1" applyFill="1" applyBorder="1" applyAlignment="1" applyProtection="1">
      <alignment vertical="center"/>
      <protection/>
    </xf>
    <xf numFmtId="0" fontId="20" fillId="0" borderId="16" xfId="0" applyNumberFormat="1" applyFont="1" applyFill="1" applyBorder="1" applyAlignment="1" applyProtection="1">
      <alignment vertical="center"/>
      <protection/>
    </xf>
    <xf numFmtId="3" fontId="15" fillId="0" borderId="45" xfId="0" applyNumberFormat="1" applyFont="1" applyFill="1" applyBorder="1" applyAlignment="1" applyProtection="1">
      <alignment vertical="center"/>
      <protection/>
    </xf>
    <xf numFmtId="3" fontId="15" fillId="0" borderId="51" xfId="0" applyNumberFormat="1" applyFont="1" applyFill="1" applyBorder="1" applyAlignment="1" applyProtection="1">
      <alignment vertical="center"/>
      <protection/>
    </xf>
    <xf numFmtId="0" fontId="20" fillId="0" borderId="45" xfId="0" applyNumberFormat="1" applyFont="1" applyFill="1" applyBorder="1" applyAlignment="1" applyProtection="1">
      <alignment vertical="center"/>
      <protection/>
    </xf>
    <xf numFmtId="0" fontId="20" fillId="0" borderId="25" xfId="0" applyNumberFormat="1" applyFont="1" applyFill="1" applyBorder="1" applyAlignment="1" applyProtection="1">
      <alignment vertical="center"/>
      <protection/>
    </xf>
    <xf numFmtId="167" fontId="20" fillId="0" borderId="45" xfId="0" applyNumberFormat="1" applyFont="1" applyFill="1" applyBorder="1" applyAlignment="1" applyProtection="1">
      <alignment vertical="center"/>
      <protection/>
    </xf>
    <xf numFmtId="10" fontId="14" fillId="0" borderId="45" xfId="0" applyNumberFormat="1" applyFont="1" applyFill="1" applyBorder="1" applyAlignment="1" applyProtection="1">
      <alignment vertical="center"/>
      <protection/>
    </xf>
    <xf numFmtId="0" fontId="16" fillId="0" borderId="42" xfId="0" applyNumberFormat="1" applyFont="1" applyFill="1" applyBorder="1" applyAlignment="1" applyProtection="1">
      <alignment vertical="center"/>
      <protection/>
    </xf>
    <xf numFmtId="0" fontId="16" fillId="0" borderId="44" xfId="0" applyNumberFormat="1" applyFont="1" applyFill="1" applyBorder="1" applyAlignment="1" applyProtection="1">
      <alignment vertical="center"/>
      <protection/>
    </xf>
    <xf numFmtId="4" fontId="20" fillId="0" borderId="25" xfId="0" applyNumberFormat="1" applyFont="1" applyFill="1" applyBorder="1" applyAlignment="1" applyProtection="1">
      <alignment vertical="center"/>
      <protection/>
    </xf>
    <xf numFmtId="0" fontId="20" fillId="0" borderId="50" xfId="0" applyNumberFormat="1" applyFont="1" applyFill="1" applyBorder="1" applyAlignment="1" applyProtection="1">
      <alignment vertical="center"/>
      <protection/>
    </xf>
    <xf numFmtId="0" fontId="20" fillId="0" borderId="46" xfId="0" applyNumberFormat="1" applyFont="1" applyFill="1" applyBorder="1" applyAlignment="1" applyProtection="1">
      <alignment vertical="center"/>
      <protection/>
    </xf>
    <xf numFmtId="0" fontId="21" fillId="0" borderId="45" xfId="0" applyNumberFormat="1" applyFont="1" applyFill="1" applyBorder="1" applyAlignment="1" applyProtection="1">
      <alignment vertical="center"/>
      <protection/>
    </xf>
    <xf numFmtId="3" fontId="15" fillId="0" borderId="32" xfId="0" applyNumberFormat="1" applyFont="1" applyFill="1" applyBorder="1" applyAlignment="1" applyProtection="1">
      <alignment vertical="center"/>
      <protection/>
    </xf>
    <xf numFmtId="3" fontId="15" fillId="0" borderId="22" xfId="0" applyNumberFormat="1" applyFont="1" applyFill="1" applyBorder="1" applyAlignment="1" applyProtection="1">
      <alignment vertical="center"/>
      <protection/>
    </xf>
    <xf numFmtId="0" fontId="20" fillId="0" borderId="19" xfId="0" applyNumberFormat="1" applyFont="1" applyFill="1" applyBorder="1" applyAlignment="1" applyProtection="1">
      <alignment horizontal="center" vertical="center"/>
      <protection/>
    </xf>
    <xf numFmtId="0" fontId="20" fillId="0" borderId="55" xfId="0" applyNumberFormat="1" applyFont="1" applyFill="1" applyBorder="1" applyAlignment="1" applyProtection="1">
      <alignment vertical="center"/>
      <protection/>
    </xf>
    <xf numFmtId="0" fontId="20" fillId="0" borderId="53" xfId="0" applyNumberFormat="1" applyFont="1" applyFill="1" applyBorder="1" applyAlignment="1" applyProtection="1">
      <alignment vertical="center"/>
      <protection/>
    </xf>
    <xf numFmtId="0" fontId="20" fillId="0" borderId="54" xfId="0" applyNumberFormat="1" applyFont="1" applyFill="1" applyBorder="1" applyAlignment="1" applyProtection="1">
      <alignment vertical="center"/>
      <protection/>
    </xf>
    <xf numFmtId="0" fontId="15" fillId="0" borderId="35" xfId="0" applyNumberFormat="1" applyFont="1" applyFill="1" applyBorder="1" applyAlignment="1" applyProtection="1">
      <alignment vertical="center"/>
      <protection/>
    </xf>
    <xf numFmtId="0" fontId="14" fillId="0" borderId="35" xfId="0" applyNumberFormat="1" applyFont="1" applyFill="1" applyBorder="1" applyAlignment="1" applyProtection="1">
      <alignment vertical="center"/>
      <protection/>
    </xf>
    <xf numFmtId="0" fontId="15" fillId="0" borderId="60" xfId="0" applyNumberFormat="1" applyFont="1" applyFill="1" applyBorder="1" applyAlignment="1" applyProtection="1">
      <alignment vertical="center"/>
      <protection/>
    </xf>
    <xf numFmtId="0" fontId="14" fillId="0" borderId="61" xfId="0" applyNumberFormat="1" applyFont="1" applyFill="1" applyBorder="1" applyAlignment="1" applyProtection="1">
      <alignment vertical="center"/>
      <protection/>
    </xf>
    <xf numFmtId="0" fontId="15" fillId="0" borderId="36" xfId="0" applyNumberFormat="1" applyFont="1" applyFill="1" applyBorder="1" applyAlignment="1" applyProtection="1">
      <alignment vertical="center"/>
      <protection/>
    </xf>
    <xf numFmtId="0" fontId="17" fillId="7" borderId="23" xfId="0" applyNumberFormat="1" applyFont="1" applyFill="1" applyBorder="1" applyAlignment="1" applyProtection="1">
      <alignment horizontal="left" vertical="center"/>
      <protection/>
    </xf>
    <xf numFmtId="0" fontId="15" fillId="0" borderId="37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0" fontId="15" fillId="0" borderId="41" xfId="0" applyNumberFormat="1" applyFont="1" applyFill="1" applyBorder="1" applyAlignment="1" applyProtection="1">
      <alignment vertical="center"/>
      <protection/>
    </xf>
    <xf numFmtId="0" fontId="15" fillId="0" borderId="40" xfId="0" applyNumberFormat="1" applyFont="1" applyFill="1" applyBorder="1" applyAlignment="1" applyProtection="1">
      <alignment vertical="center"/>
      <protection/>
    </xf>
    <xf numFmtId="168" fontId="14" fillId="0" borderId="0" xfId="0" applyNumberFormat="1" applyFont="1" applyFill="1" applyAlignment="1" applyProtection="1">
      <alignment vertical="center"/>
      <protection/>
    </xf>
    <xf numFmtId="168" fontId="15" fillId="0" borderId="27" xfId="0" applyNumberFormat="1" applyFont="1" applyFill="1" applyBorder="1" applyAlignment="1" applyProtection="1">
      <alignment vertical="center"/>
      <protection/>
    </xf>
    <xf numFmtId="4" fontId="22" fillId="18" borderId="32" xfId="0" applyNumberFormat="1" applyFont="1" applyFill="1" applyBorder="1" applyAlignment="1" applyProtection="1">
      <alignment vertical="center"/>
      <protection/>
    </xf>
    <xf numFmtId="3" fontId="15" fillId="18" borderId="22" xfId="0" applyNumberFormat="1" applyFont="1" applyFill="1" applyBorder="1" applyAlignment="1" applyProtection="1">
      <alignment vertical="center"/>
      <protection/>
    </xf>
    <xf numFmtId="0" fontId="20" fillId="0" borderId="62" xfId="0" applyNumberFormat="1" applyFont="1" applyFill="1" applyBorder="1" applyAlignment="1" applyProtection="1">
      <alignment horizontal="left"/>
      <protection/>
    </xf>
    <xf numFmtId="0" fontId="15" fillId="0" borderId="43" xfId="0" applyNumberFormat="1" applyFont="1" applyFill="1" applyBorder="1" applyAlignment="1" applyProtection="1">
      <alignment vertical="center"/>
      <protection/>
    </xf>
    <xf numFmtId="0" fontId="14" fillId="0" borderId="43" xfId="0" applyNumberFormat="1" applyFont="1" applyFill="1" applyBorder="1" applyAlignment="1" applyProtection="1">
      <alignment vertical="center"/>
      <protection/>
    </xf>
    <xf numFmtId="0" fontId="15" fillId="0" borderId="44" xfId="0" applyNumberFormat="1" applyFont="1" applyFill="1" applyBorder="1" applyAlignment="1" applyProtection="1">
      <alignment vertical="center"/>
      <protection/>
    </xf>
    <xf numFmtId="0" fontId="20" fillId="0" borderId="43" xfId="0" applyNumberFormat="1" applyFont="1" applyFill="1" applyBorder="1" applyAlignment="1" applyProtection="1">
      <alignment horizontal="left"/>
      <protection/>
    </xf>
    <xf numFmtId="0" fontId="15" fillId="0" borderId="63" xfId="0" applyNumberFormat="1" applyFont="1" applyFill="1" applyBorder="1" applyAlignment="1" applyProtection="1">
      <alignment vertical="center"/>
      <protection/>
    </xf>
    <xf numFmtId="167" fontId="20" fillId="0" borderId="16" xfId="0" applyNumberFormat="1" applyFont="1" applyFill="1" applyBorder="1" applyAlignment="1" applyProtection="1">
      <alignment horizontal="right" vertical="center"/>
      <protection/>
    </xf>
    <xf numFmtId="4" fontId="20" fillId="0" borderId="46" xfId="0" applyNumberFormat="1" applyFont="1" applyFill="1" applyBorder="1" applyAlignment="1" applyProtection="1">
      <alignment vertical="center"/>
      <protection/>
    </xf>
    <xf numFmtId="9" fontId="20" fillId="0" borderId="16" xfId="0" applyNumberFormat="1" applyFont="1" applyFill="1" applyBorder="1" applyAlignment="1" applyProtection="1">
      <alignment vertical="center"/>
      <protection/>
    </xf>
    <xf numFmtId="4" fontId="15" fillId="0" borderId="45" xfId="0" applyNumberFormat="1" applyFont="1" applyFill="1" applyBorder="1" applyAlignment="1" applyProtection="1">
      <alignment vertical="center"/>
      <protection/>
    </xf>
    <xf numFmtId="4" fontId="15" fillId="0" borderId="51" xfId="0" applyNumberFormat="1" applyFont="1" applyFill="1" applyBorder="1" applyAlignment="1" applyProtection="1">
      <alignment vertical="center"/>
      <protection/>
    </xf>
    <xf numFmtId="0" fontId="16" fillId="0" borderId="37" xfId="0" applyNumberFormat="1" applyFont="1" applyFill="1" applyBorder="1" applyAlignment="1" applyProtection="1">
      <alignment vertical="center"/>
      <protection/>
    </xf>
    <xf numFmtId="0" fontId="14" fillId="0" borderId="40" xfId="0" applyNumberFormat="1" applyFont="1" applyFill="1" applyBorder="1" applyAlignment="1" applyProtection="1">
      <alignment vertical="center"/>
      <protection/>
    </xf>
    <xf numFmtId="0" fontId="15" fillId="0" borderId="27" xfId="0" applyNumberFormat="1" applyFont="1" applyFill="1" applyBorder="1" applyAlignment="1" applyProtection="1">
      <alignment vertical="center"/>
      <protection/>
    </xf>
    <xf numFmtId="0" fontId="14" fillId="0" borderId="37" xfId="0" applyNumberFormat="1" applyFont="1" applyFill="1" applyBorder="1" applyAlignment="1" applyProtection="1">
      <alignment vertical="center"/>
      <protection/>
    </xf>
    <xf numFmtId="0" fontId="16" fillId="0" borderId="55" xfId="0" applyNumberFormat="1" applyFont="1" applyFill="1" applyBorder="1" applyAlignment="1" applyProtection="1">
      <alignment vertical="center"/>
      <protection/>
    </xf>
    <xf numFmtId="4" fontId="15" fillId="18" borderId="64" xfId="0" applyNumberFormat="1" applyFont="1" applyFill="1" applyBorder="1" applyAlignment="1" applyProtection="1">
      <alignment vertical="center"/>
      <protection/>
    </xf>
    <xf numFmtId="0" fontId="20" fillId="0" borderId="37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Alignment="1" applyProtection="1">
      <alignment horizontal="left"/>
      <protection/>
    </xf>
    <xf numFmtId="0" fontId="16" fillId="0" borderId="65" xfId="0" applyNumberFormat="1" applyFont="1" applyFill="1" applyBorder="1" applyAlignment="1" applyProtection="1">
      <alignment vertical="center"/>
      <protection/>
    </xf>
    <xf numFmtId="0" fontId="15" fillId="0" borderId="38" xfId="0" applyNumberFormat="1" applyFont="1" applyFill="1" applyBorder="1" applyAlignment="1" applyProtection="1">
      <alignment vertical="center"/>
      <protection/>
    </xf>
    <xf numFmtId="0" fontId="15" fillId="0" borderId="29" xfId="0" applyNumberFormat="1" applyFont="1" applyFill="1" applyBorder="1" applyAlignment="1" applyProtection="1">
      <alignment vertical="center"/>
      <protection/>
    </xf>
    <xf numFmtId="0" fontId="14" fillId="0" borderId="38" xfId="0" applyNumberFormat="1" applyFont="1" applyFill="1" applyBorder="1" applyAlignment="1" applyProtection="1">
      <alignment vertical="center"/>
      <protection/>
    </xf>
    <xf numFmtId="0" fontId="20" fillId="0" borderId="66" xfId="0" applyNumberFormat="1" applyFont="1" applyFill="1" applyBorder="1" applyAlignment="1" applyProtection="1">
      <alignment horizontal="center" vertical="center"/>
      <protection/>
    </xf>
    <xf numFmtId="0" fontId="20" fillId="0" borderId="27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Fill="1" applyBorder="1" applyAlignment="1" applyProtection="1">
      <alignment horizontal="left"/>
      <protection/>
    </xf>
    <xf numFmtId="0" fontId="15" fillId="0" borderId="48" xfId="0" applyNumberFormat="1" applyFont="1" applyFill="1" applyBorder="1" applyAlignment="1" applyProtection="1">
      <alignment vertical="center"/>
      <protection/>
    </xf>
    <xf numFmtId="0" fontId="15" fillId="0" borderId="67" xfId="0" applyNumberFormat="1" applyFont="1" applyFill="1" applyBorder="1" applyAlignment="1" applyProtection="1">
      <alignment vertical="center"/>
      <protection/>
    </xf>
    <xf numFmtId="0" fontId="20" fillId="0" borderId="68" xfId="0" applyNumberFormat="1" applyFont="1" applyFill="1" applyBorder="1" applyAlignment="1" applyProtection="1">
      <alignment/>
      <protection/>
    </xf>
    <xf numFmtId="0" fontId="20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>
      <alignment horizontal="right" wrapText="1"/>
    </xf>
    <xf numFmtId="0" fontId="8" fillId="0" borderId="69" xfId="0" applyFont="1" applyBorder="1" applyAlignment="1">
      <alignment horizontal="right" wrapText="1"/>
    </xf>
    <xf numFmtId="0" fontId="9" fillId="0" borderId="23" xfId="0" applyFont="1" applyBorder="1" applyAlignment="1">
      <alignment horizontal="right" wrapText="1"/>
    </xf>
    <xf numFmtId="0" fontId="9" fillId="0" borderId="25" xfId="0" applyFont="1" applyBorder="1" applyAlignment="1">
      <alignment horizontal="right" wrapText="1"/>
    </xf>
    <xf numFmtId="49" fontId="9" fillId="0" borderId="25" xfId="0" applyNumberFormat="1" applyFont="1" applyBorder="1" applyAlignment="1">
      <alignment horizontal="right" wrapText="1"/>
    </xf>
    <xf numFmtId="0" fontId="9" fillId="0" borderId="25" xfId="0" applyFont="1" applyBorder="1" applyAlignment="1">
      <alignment wrapText="1"/>
    </xf>
    <xf numFmtId="0" fontId="9" fillId="0" borderId="25" xfId="0" applyFont="1" applyFill="1" applyBorder="1" applyAlignment="1">
      <alignment horizontal="right" wrapText="1"/>
    </xf>
    <xf numFmtId="0" fontId="9" fillId="0" borderId="29" xfId="0" applyFont="1" applyBorder="1" applyAlignment="1">
      <alignment horizontal="right" wrapText="1"/>
    </xf>
    <xf numFmtId="0" fontId="9" fillId="0" borderId="25" xfId="0" applyFont="1" applyBorder="1" applyAlignment="1">
      <alignment horizontal="center" vertical="center" textRotation="90" wrapText="1"/>
    </xf>
    <xf numFmtId="1" fontId="9" fillId="0" borderId="70" xfId="0" applyNumberFormat="1" applyFont="1" applyBorder="1" applyAlignment="1">
      <alignment wrapText="1"/>
    </xf>
    <xf numFmtId="1" fontId="9" fillId="0" borderId="16" xfId="0" applyNumberFormat="1" applyFont="1" applyBorder="1" applyAlignment="1">
      <alignment wrapText="1"/>
    </xf>
    <xf numFmtId="1" fontId="9" fillId="0" borderId="16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60" xfId="0" applyNumberFormat="1" applyFont="1" applyFill="1" applyBorder="1" applyAlignment="1">
      <alignment wrapText="1"/>
    </xf>
    <xf numFmtId="3" fontId="9" fillId="0" borderId="24" xfId="0" applyNumberFormat="1" applyFont="1" applyBorder="1" applyAlignment="1">
      <alignment/>
    </xf>
    <xf numFmtId="3" fontId="9" fillId="0" borderId="7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72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67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74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8" fillId="0" borderId="75" xfId="0" applyNumberFormat="1" applyFont="1" applyBorder="1" applyAlignment="1">
      <alignment wrapText="1"/>
    </xf>
    <xf numFmtId="3" fontId="9" fillId="0" borderId="24" xfId="0" applyNumberFormat="1" applyFont="1" applyBorder="1" applyAlignment="1">
      <alignment wrapText="1"/>
    </xf>
    <xf numFmtId="3" fontId="9" fillId="0" borderId="0" xfId="0" applyNumberFormat="1" applyFont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72" xfId="0" applyNumberFormat="1" applyFont="1" applyBorder="1" applyAlignment="1">
      <alignment/>
    </xf>
    <xf numFmtId="3" fontId="9" fillId="0" borderId="73" xfId="0" applyNumberFormat="1" applyFont="1" applyBorder="1" applyAlignment="1">
      <alignment/>
    </xf>
    <xf numFmtId="3" fontId="0" fillId="0" borderId="0" xfId="0" applyNumberFormat="1" applyAlignment="1">
      <alignment/>
    </xf>
    <xf numFmtId="3" fontId="8" fillId="0" borderId="14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70" xfId="0" applyBorder="1" applyAlignment="1">
      <alignment horizontal="right"/>
    </xf>
    <xf numFmtId="3" fontId="0" fillId="0" borderId="71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0" fontId="0" fillId="0" borderId="18" xfId="0" applyBorder="1" applyAlignment="1">
      <alignment horizontal="right"/>
    </xf>
    <xf numFmtId="3" fontId="0" fillId="0" borderId="77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Font="1" applyFill="1" applyBorder="1" applyAlignment="1">
      <alignment horizontal="right" wrapText="1"/>
    </xf>
    <xf numFmtId="0" fontId="0" fillId="0" borderId="20" xfId="0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3" fontId="0" fillId="0" borderId="73" xfId="0" applyNumberFormat="1" applyBorder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21" xfId="0" applyBorder="1" applyAlignment="1">
      <alignment horizontal="center"/>
    </xf>
    <xf numFmtId="0" fontId="9" fillId="0" borderId="7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7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textRotation="90" wrapText="1"/>
    </xf>
    <xf numFmtId="0" fontId="8" fillId="0" borderId="69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0" fillId="0" borderId="0" xfId="0" applyFont="1" applyAlignment="1">
      <alignment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3" fontId="9" fillId="0" borderId="77" xfId="0" applyNumberFormat="1" applyFont="1" applyBorder="1" applyAlignment="1">
      <alignment/>
    </xf>
    <xf numFmtId="0" fontId="9" fillId="0" borderId="17" xfId="0" applyFont="1" applyBorder="1" applyAlignment="1">
      <alignment horizontal="right" wrapText="1"/>
    </xf>
    <xf numFmtId="0" fontId="9" fillId="0" borderId="26" xfId="0" applyFont="1" applyBorder="1" applyAlignment="1">
      <alignment wrapText="1"/>
    </xf>
    <xf numFmtId="0" fontId="9" fillId="0" borderId="77" xfId="0" applyFont="1" applyBorder="1" applyAlignment="1">
      <alignment wrapText="1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30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9" fillId="0" borderId="26" xfId="0" applyNumberFormat="1" applyFont="1" applyBorder="1" applyAlignment="1">
      <alignment/>
    </xf>
    <xf numFmtId="0" fontId="9" fillId="0" borderId="50" xfId="0" applyFont="1" applyBorder="1" applyAlignment="1">
      <alignment/>
    </xf>
    <xf numFmtId="2" fontId="9" fillId="0" borderId="18" xfId="0" applyNumberFormat="1" applyFont="1" applyBorder="1" applyAlignment="1">
      <alignment/>
    </xf>
    <xf numFmtId="0" fontId="9" fillId="0" borderId="18" xfId="0" applyFont="1" applyBorder="1" applyAlignment="1">
      <alignment textRotation="90"/>
    </xf>
    <xf numFmtId="3" fontId="8" fillId="0" borderId="47" xfId="0" applyNumberFormat="1" applyFont="1" applyBorder="1" applyAlignment="1">
      <alignment horizontal="center" vertical="center"/>
    </xf>
    <xf numFmtId="3" fontId="8" fillId="0" borderId="70" xfId="0" applyNumberFormat="1" applyFont="1" applyBorder="1" applyAlignment="1">
      <alignment horizontal="center" vertical="center"/>
    </xf>
    <xf numFmtId="9" fontId="0" fillId="0" borderId="20" xfId="0" applyNumberFormat="1" applyBorder="1" applyAlignment="1">
      <alignment horizontal="center"/>
    </xf>
    <xf numFmtId="9" fontId="9" fillId="0" borderId="20" xfId="0" applyNumberFormat="1" applyFont="1" applyBorder="1" applyAlignment="1">
      <alignment/>
    </xf>
    <xf numFmtId="3" fontId="23" fillId="18" borderId="78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79" xfId="0" applyFont="1" applyBorder="1" applyAlignment="1">
      <alignment horizontal="center" vertical="center" textRotation="90" wrapText="1"/>
    </xf>
    <xf numFmtId="0" fontId="9" fillId="0" borderId="80" xfId="0" applyFont="1" applyBorder="1" applyAlignment="1">
      <alignment horizontal="center" vertical="center" textRotation="90" wrapText="1"/>
    </xf>
    <xf numFmtId="0" fontId="0" fillId="0" borderId="80" xfId="0" applyBorder="1" applyAlignment="1">
      <alignment horizontal="center"/>
    </xf>
    <xf numFmtId="0" fontId="0" fillId="0" borderId="79" xfId="0" applyBorder="1" applyAlignment="1">
      <alignment horizontal="center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49" fontId="13" fillId="18" borderId="39" xfId="0" applyNumberFormat="1" applyFont="1" applyFill="1" applyBorder="1" applyAlignment="1" applyProtection="1">
      <alignment horizontal="left" vertical="center" wrapText="1"/>
      <protection/>
    </xf>
    <xf numFmtId="49" fontId="13" fillId="18" borderId="38" xfId="0" applyNumberFormat="1" applyFont="1" applyFill="1" applyBorder="1" applyAlignment="1" applyProtection="1">
      <alignment horizontal="left" vertical="center" wrapText="1"/>
      <protection/>
    </xf>
    <xf numFmtId="49" fontId="13" fillId="18" borderId="29" xfId="0" applyNumberFormat="1" applyFont="1" applyFill="1" applyBorder="1" applyAlignment="1" applyProtection="1">
      <alignment horizontal="left" vertical="center" wrapText="1"/>
      <protection/>
    </xf>
    <xf numFmtId="0" fontId="9" fillId="0" borderId="30" xfId="0" applyFont="1" applyBorder="1" applyAlignment="1">
      <alignment horizontal="center" vertical="center" textRotation="90" wrapText="1"/>
    </xf>
    <xf numFmtId="0" fontId="9" fillId="0" borderId="79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 textRotation="90" wrapText="1"/>
    </xf>
    <xf numFmtId="0" fontId="9" fillId="0" borderId="80" xfId="0" applyFont="1" applyBorder="1" applyAlignment="1">
      <alignment horizontal="center" vertical="center" textRotation="90" wrapText="1"/>
    </xf>
    <xf numFmtId="0" fontId="9" fillId="0" borderId="70" xfId="0" applyFont="1" applyBorder="1" applyAlignment="1">
      <alignment horizontal="center" vertical="center" textRotation="90" wrapText="1"/>
    </xf>
    <xf numFmtId="3" fontId="8" fillId="0" borderId="34" xfId="0" applyNumberFormat="1" applyFont="1" applyBorder="1" applyAlignment="1">
      <alignment horizontal="center" vertical="center"/>
    </xf>
    <xf numFmtId="3" fontId="8" fillId="0" borderId="37" xfId="0" applyNumberFormat="1" applyFont="1" applyBorder="1" applyAlignment="1">
      <alignment horizontal="center" vertical="center"/>
    </xf>
    <xf numFmtId="3" fontId="8" fillId="0" borderId="80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3" fontId="24" fillId="0" borderId="32" xfId="0" applyNumberFormat="1" applyFont="1" applyBorder="1" applyAlignment="1">
      <alignment horizontal="center"/>
    </xf>
    <xf numFmtId="3" fontId="24" fillId="0" borderId="33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8" xfId="0" applyBorder="1" applyAlignment="1">
      <alignment horizontal="left"/>
    </xf>
    <xf numFmtId="0" fontId="0" fillId="0" borderId="45" xfId="0" applyBorder="1" applyAlignment="1">
      <alignment horizontal="justify" wrapText="1"/>
    </xf>
    <xf numFmtId="0" fontId="0" fillId="0" borderId="46" xfId="0" applyBorder="1" applyAlignment="1">
      <alignment horizontal="justify" wrapText="1"/>
    </xf>
    <xf numFmtId="0" fontId="0" fillId="0" borderId="25" xfId="0" applyBorder="1" applyAlignment="1">
      <alignment horizontal="justify" wrapText="1"/>
    </xf>
    <xf numFmtId="167" fontId="42" fillId="18" borderId="42" xfId="0" applyNumberFormat="1" applyFont="1" applyFill="1" applyBorder="1" applyAlignment="1" applyProtection="1">
      <alignment vertical="center"/>
      <protection/>
    </xf>
    <xf numFmtId="3" fontId="8" fillId="0" borderId="71" xfId="0" applyNumberFormat="1" applyFont="1" applyBorder="1" applyAlignment="1">
      <alignment wrapText="1"/>
    </xf>
    <xf numFmtId="3" fontId="9" fillId="0" borderId="16" xfId="0" applyNumberFormat="1" applyFont="1" applyBorder="1" applyAlignment="1">
      <alignment wrapText="1"/>
    </xf>
    <xf numFmtId="0" fontId="8" fillId="0" borderId="76" xfId="0" applyFont="1" applyBorder="1" applyAlignment="1">
      <alignment wrapText="1"/>
    </xf>
    <xf numFmtId="0" fontId="8" fillId="0" borderId="70" xfId="0" applyFont="1" applyBorder="1" applyAlignment="1">
      <alignment wrapText="1"/>
    </xf>
    <xf numFmtId="0" fontId="8" fillId="0" borderId="60" xfId="0" applyFont="1" applyBorder="1" applyAlignment="1">
      <alignment horizontal="right" wrapText="1"/>
    </xf>
    <xf numFmtId="3" fontId="9" fillId="0" borderId="26" xfId="0" applyNumberFormat="1" applyFont="1" applyBorder="1" applyAlignment="1">
      <alignment wrapText="1"/>
    </xf>
    <xf numFmtId="3" fontId="9" fillId="0" borderId="77" xfId="0" applyNumberFormat="1" applyFont="1" applyBorder="1" applyAlignment="1">
      <alignment wrapText="1"/>
    </xf>
    <xf numFmtId="3" fontId="9" fillId="0" borderId="70" xfId="0" applyNumberFormat="1" applyFont="1" applyBorder="1" applyAlignment="1">
      <alignment wrapText="1"/>
    </xf>
    <xf numFmtId="3" fontId="9" fillId="0" borderId="79" xfId="0" applyNumberFormat="1" applyFont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2"/>
  <sheetViews>
    <sheetView view="pageBreakPreview" zoomScaleSheetLayoutView="100" zoomScalePageLayoutView="0" workbookViewId="0" topLeftCell="A7">
      <pane ySplit="1050" topLeftCell="BM151" activePane="bottomLeft" state="split"/>
      <selection pane="topLeft" activeCell="C7" sqref="C1:C16384"/>
      <selection pane="bottomLeft" activeCell="E176" sqref="E176"/>
    </sheetView>
  </sheetViews>
  <sheetFormatPr defaultColWidth="60.28125" defaultRowHeight="12.75"/>
  <cols>
    <col min="1" max="1" width="4.00390625" style="2" customWidth="1"/>
    <col min="2" max="2" width="8.8515625" style="10" customWidth="1"/>
    <col min="3" max="3" width="6.421875" style="284" customWidth="1"/>
    <col min="4" max="4" width="17.8515625" style="10" customWidth="1"/>
    <col min="5" max="5" width="16.00390625" style="3" customWidth="1"/>
    <col min="6" max="6" width="9.421875" style="3" customWidth="1"/>
    <col min="7" max="7" width="7.7109375" style="3" customWidth="1"/>
    <col min="8" max="8" width="11.7109375" style="3" customWidth="1"/>
    <col min="9" max="9" width="8.140625" style="3" customWidth="1"/>
    <col min="10" max="10" width="7.57421875" style="2" customWidth="1"/>
    <col min="11" max="11" width="9.00390625" style="2" customWidth="1"/>
    <col min="12" max="12" width="14.28125" style="2" customWidth="1"/>
    <col min="13" max="13" width="13.28125" style="2" customWidth="1"/>
    <col min="14" max="23" width="7.8515625" style="2" customWidth="1"/>
    <col min="24" max="16384" width="60.28125" style="2" customWidth="1"/>
  </cols>
  <sheetData>
    <row r="1" spans="2:10" s="5" customFormat="1" ht="18">
      <c r="B1" s="308" t="s">
        <v>22</v>
      </c>
      <c r="C1" s="308"/>
      <c r="D1" s="308"/>
      <c r="E1" s="308"/>
      <c r="F1" s="308"/>
      <c r="G1" s="308"/>
      <c r="H1" s="308"/>
      <c r="I1" s="308"/>
      <c r="J1" s="308"/>
    </row>
    <row r="2" spans="2:9" s="5" customFormat="1" ht="18">
      <c r="B2" s="8"/>
      <c r="C2" s="278"/>
      <c r="D2" s="8"/>
      <c r="E2" s="6"/>
      <c r="F2" s="6"/>
      <c r="G2" s="6"/>
      <c r="H2" s="6"/>
      <c r="I2" s="6"/>
    </row>
    <row r="3" spans="2:12" s="5" customFormat="1" ht="20.25" customHeight="1">
      <c r="B3" s="307" t="s">
        <v>19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</row>
    <row r="4" spans="2:12" s="5" customFormat="1" ht="20.25" customHeight="1">
      <c r="B4" s="307" t="s">
        <v>23</v>
      </c>
      <c r="C4" s="307"/>
      <c r="D4" s="307"/>
      <c r="E4" s="307"/>
      <c r="F4" s="307"/>
      <c r="G4" s="307"/>
      <c r="H4" s="7"/>
      <c r="I4" s="7"/>
      <c r="J4" s="7"/>
      <c r="K4" s="7"/>
      <c r="L4" s="7"/>
    </row>
    <row r="5" spans="2:12" s="5" customFormat="1" ht="20.25" customHeight="1">
      <c r="B5" s="9"/>
      <c r="C5" s="279"/>
      <c r="D5" s="9"/>
      <c r="E5" s="7"/>
      <c r="F5" s="7"/>
      <c r="G5" s="7"/>
      <c r="H5" s="7"/>
      <c r="I5" s="7"/>
      <c r="J5" s="7"/>
      <c r="K5" s="7"/>
      <c r="L5" s="7"/>
    </row>
    <row r="6" spans="2:9" s="46" customFormat="1" ht="12.75" thickBot="1">
      <c r="B6" s="44"/>
      <c r="C6" s="280"/>
      <c r="D6" s="44"/>
      <c r="E6" s="45"/>
      <c r="F6" s="45"/>
      <c r="G6" s="45"/>
      <c r="H6" s="45"/>
      <c r="I6" s="45"/>
    </row>
    <row r="7" spans="2:13" s="45" customFormat="1" ht="36.75" thickBot="1">
      <c r="B7" s="47" t="s">
        <v>0</v>
      </c>
      <c r="C7" s="281" t="s">
        <v>253</v>
      </c>
      <c r="D7" s="217" t="s">
        <v>208</v>
      </c>
      <c r="E7" s="48" t="s">
        <v>17</v>
      </c>
      <c r="F7" s="48" t="s">
        <v>2</v>
      </c>
      <c r="G7" s="48" t="s">
        <v>25</v>
      </c>
      <c r="H7" s="48" t="s">
        <v>1</v>
      </c>
      <c r="I7" s="48" t="s">
        <v>260</v>
      </c>
      <c r="J7" s="48" t="s">
        <v>3</v>
      </c>
      <c r="K7" s="48" t="s">
        <v>109</v>
      </c>
      <c r="L7" s="48" t="s">
        <v>4</v>
      </c>
      <c r="M7" s="49" t="s">
        <v>5</v>
      </c>
    </row>
    <row r="8" spans="2:13" s="46" customFormat="1" ht="24">
      <c r="B8" s="50">
        <v>1</v>
      </c>
      <c r="C8" s="275">
        <v>343</v>
      </c>
      <c r="D8" s="218" t="s">
        <v>209</v>
      </c>
      <c r="E8" s="51" t="s">
        <v>20</v>
      </c>
      <c r="F8" s="51">
        <v>73</v>
      </c>
      <c r="G8" s="51">
        <v>7</v>
      </c>
      <c r="H8" s="51">
        <v>5</v>
      </c>
      <c r="I8" s="51">
        <v>2</v>
      </c>
      <c r="J8" s="52">
        <v>3</v>
      </c>
      <c r="K8" s="52">
        <v>3</v>
      </c>
      <c r="L8" s="52" t="s">
        <v>21</v>
      </c>
      <c r="M8" s="53"/>
    </row>
    <row r="9" spans="2:13" s="46" customFormat="1" ht="22.5" customHeight="1">
      <c r="B9" s="54">
        <v>2</v>
      </c>
      <c r="C9" s="282">
        <v>344</v>
      </c>
      <c r="D9" s="219" t="s">
        <v>209</v>
      </c>
      <c r="E9" s="55" t="s">
        <v>20</v>
      </c>
      <c r="F9" s="55">
        <v>54</v>
      </c>
      <c r="G9" s="55">
        <v>5</v>
      </c>
      <c r="H9" s="55">
        <v>5</v>
      </c>
      <c r="I9" s="55">
        <v>2</v>
      </c>
      <c r="J9" s="56">
        <v>3</v>
      </c>
      <c r="K9" s="56">
        <v>2</v>
      </c>
      <c r="L9" s="56" t="s">
        <v>21</v>
      </c>
      <c r="M9" s="57"/>
    </row>
    <row r="10" spans="2:13" s="46" customFormat="1" ht="21" customHeight="1">
      <c r="B10" s="54">
        <v>3</v>
      </c>
      <c r="C10" s="309">
        <v>346</v>
      </c>
      <c r="D10" s="219" t="s">
        <v>210</v>
      </c>
      <c r="E10" s="55" t="s">
        <v>24</v>
      </c>
      <c r="F10" s="55">
        <v>52</v>
      </c>
      <c r="G10" s="55">
        <v>3</v>
      </c>
      <c r="H10" s="55">
        <v>4</v>
      </c>
      <c r="I10" s="55">
        <v>2</v>
      </c>
      <c r="J10" s="56">
        <v>3</v>
      </c>
      <c r="K10" s="56">
        <v>1.5</v>
      </c>
      <c r="L10" s="56" t="s">
        <v>26</v>
      </c>
      <c r="M10" s="57"/>
    </row>
    <row r="11" spans="2:13" s="46" customFormat="1" ht="12">
      <c r="B11" s="54">
        <v>4</v>
      </c>
      <c r="C11" s="310"/>
      <c r="D11" s="219" t="s">
        <v>211</v>
      </c>
      <c r="E11" s="55" t="s">
        <v>9</v>
      </c>
      <c r="F11" s="55">
        <v>47</v>
      </c>
      <c r="G11" s="55">
        <v>4</v>
      </c>
      <c r="H11" s="55">
        <v>6</v>
      </c>
      <c r="I11" s="55">
        <v>2</v>
      </c>
      <c r="J11" s="56">
        <v>3</v>
      </c>
      <c r="K11" s="56">
        <v>2</v>
      </c>
      <c r="L11" s="56" t="s">
        <v>21</v>
      </c>
      <c r="M11" s="57"/>
    </row>
    <row r="12" spans="2:13" s="46" customFormat="1" ht="12">
      <c r="B12" s="54">
        <v>5</v>
      </c>
      <c r="C12" s="309">
        <v>343</v>
      </c>
      <c r="D12" s="219" t="s">
        <v>210</v>
      </c>
      <c r="E12" s="55" t="s">
        <v>24</v>
      </c>
      <c r="F12" s="55">
        <v>60</v>
      </c>
      <c r="G12" s="55">
        <v>4</v>
      </c>
      <c r="H12" s="55">
        <v>5</v>
      </c>
      <c r="I12" s="55">
        <v>2</v>
      </c>
      <c r="J12" s="56">
        <v>3</v>
      </c>
      <c r="K12" s="56">
        <v>1</v>
      </c>
      <c r="L12" s="56" t="s">
        <v>26</v>
      </c>
      <c r="M12" s="57"/>
    </row>
    <row r="13" spans="2:13" s="46" customFormat="1" ht="24">
      <c r="B13" s="54">
        <v>6</v>
      </c>
      <c r="C13" s="311"/>
      <c r="D13" s="219" t="s">
        <v>212</v>
      </c>
      <c r="E13" s="55" t="s">
        <v>7</v>
      </c>
      <c r="F13" s="55" t="s">
        <v>27</v>
      </c>
      <c r="G13" s="55">
        <v>10</v>
      </c>
      <c r="H13" s="55">
        <v>10</v>
      </c>
      <c r="I13" s="55">
        <v>2</v>
      </c>
      <c r="J13" s="56">
        <v>3</v>
      </c>
      <c r="K13" s="56">
        <v>3</v>
      </c>
      <c r="L13" s="56" t="s">
        <v>28</v>
      </c>
      <c r="M13" s="57"/>
    </row>
    <row r="14" spans="2:13" s="46" customFormat="1" ht="12">
      <c r="B14" s="54">
        <v>7</v>
      </c>
      <c r="C14" s="311"/>
      <c r="D14" s="219" t="s">
        <v>210</v>
      </c>
      <c r="E14" s="55" t="s">
        <v>24</v>
      </c>
      <c r="F14" s="55">
        <v>70</v>
      </c>
      <c r="G14" s="55">
        <v>5</v>
      </c>
      <c r="H14" s="55">
        <v>5</v>
      </c>
      <c r="I14" s="55">
        <v>2</v>
      </c>
      <c r="J14" s="56">
        <v>3</v>
      </c>
      <c r="K14" s="56">
        <v>2</v>
      </c>
      <c r="L14" s="56" t="s">
        <v>26</v>
      </c>
      <c r="M14" s="57"/>
    </row>
    <row r="15" spans="2:13" s="46" customFormat="1" ht="12">
      <c r="B15" s="54">
        <v>8</v>
      </c>
      <c r="C15" s="311"/>
      <c r="D15" s="219" t="s">
        <v>210</v>
      </c>
      <c r="E15" s="55" t="s">
        <v>24</v>
      </c>
      <c r="F15" s="55">
        <v>70</v>
      </c>
      <c r="G15" s="55">
        <v>6</v>
      </c>
      <c r="H15" s="55">
        <v>4</v>
      </c>
      <c r="I15" s="55">
        <v>2</v>
      </c>
      <c r="J15" s="56">
        <v>3</v>
      </c>
      <c r="K15" s="56">
        <v>1</v>
      </c>
      <c r="L15" s="56" t="s">
        <v>26</v>
      </c>
      <c r="M15" s="57"/>
    </row>
    <row r="16" spans="2:13" s="46" customFormat="1" ht="12">
      <c r="B16" s="54">
        <v>9</v>
      </c>
      <c r="C16" s="311"/>
      <c r="D16" s="219" t="s">
        <v>259</v>
      </c>
      <c r="E16" s="55" t="s">
        <v>29</v>
      </c>
      <c r="F16" s="55">
        <v>60</v>
      </c>
      <c r="G16" s="55">
        <v>5</v>
      </c>
      <c r="H16" s="55">
        <v>5</v>
      </c>
      <c r="I16" s="55">
        <v>2</v>
      </c>
      <c r="J16" s="56">
        <v>3</v>
      </c>
      <c r="K16" s="56">
        <v>2</v>
      </c>
      <c r="L16" s="56" t="s">
        <v>26</v>
      </c>
      <c r="M16" s="57"/>
    </row>
    <row r="17" spans="2:13" s="46" customFormat="1" ht="24">
      <c r="B17" s="54">
        <v>10</v>
      </c>
      <c r="C17" s="311"/>
      <c r="D17" s="219" t="s">
        <v>209</v>
      </c>
      <c r="E17" s="55" t="s">
        <v>20</v>
      </c>
      <c r="F17" s="55">
        <v>80</v>
      </c>
      <c r="G17" s="55">
        <v>6</v>
      </c>
      <c r="H17" s="55">
        <v>8</v>
      </c>
      <c r="I17" s="55">
        <v>2</v>
      </c>
      <c r="J17" s="56">
        <v>3</v>
      </c>
      <c r="K17" s="56">
        <v>2</v>
      </c>
      <c r="L17" s="56" t="s">
        <v>21</v>
      </c>
      <c r="M17" s="57"/>
    </row>
    <row r="18" spans="2:13" s="46" customFormat="1" ht="12">
      <c r="B18" s="54">
        <v>11</v>
      </c>
      <c r="C18" s="311"/>
      <c r="D18" s="219" t="s">
        <v>210</v>
      </c>
      <c r="E18" s="55" t="s">
        <v>24</v>
      </c>
      <c r="F18" s="55">
        <v>50</v>
      </c>
      <c r="G18" s="55">
        <v>5</v>
      </c>
      <c r="H18" s="55">
        <v>4</v>
      </c>
      <c r="I18" s="55">
        <v>2</v>
      </c>
      <c r="J18" s="56">
        <v>3</v>
      </c>
      <c r="K18" s="56">
        <v>1</v>
      </c>
      <c r="L18" s="56" t="s">
        <v>26</v>
      </c>
      <c r="M18" s="57"/>
    </row>
    <row r="19" spans="2:13" s="46" customFormat="1" ht="12">
      <c r="B19" s="54">
        <v>12</v>
      </c>
      <c r="C19" s="311"/>
      <c r="D19" s="219" t="s">
        <v>211</v>
      </c>
      <c r="E19" s="55" t="s">
        <v>9</v>
      </c>
      <c r="F19" s="55">
        <v>40</v>
      </c>
      <c r="G19" s="55">
        <v>5</v>
      </c>
      <c r="H19" s="55">
        <v>4</v>
      </c>
      <c r="I19" s="55">
        <v>2</v>
      </c>
      <c r="J19" s="56">
        <v>3</v>
      </c>
      <c r="K19" s="56">
        <v>2</v>
      </c>
      <c r="L19" s="56" t="s">
        <v>21</v>
      </c>
      <c r="M19" s="57"/>
    </row>
    <row r="20" spans="2:13" s="46" customFormat="1" ht="12">
      <c r="B20" s="54">
        <v>13</v>
      </c>
      <c r="C20" s="311"/>
      <c r="D20" s="219" t="s">
        <v>210</v>
      </c>
      <c r="E20" s="55" t="s">
        <v>24</v>
      </c>
      <c r="F20" s="55">
        <v>60</v>
      </c>
      <c r="G20" s="55">
        <v>5</v>
      </c>
      <c r="H20" s="55">
        <v>6</v>
      </c>
      <c r="I20" s="55">
        <v>2</v>
      </c>
      <c r="J20" s="56">
        <v>3</v>
      </c>
      <c r="K20" s="56">
        <v>1.5</v>
      </c>
      <c r="L20" s="56" t="s">
        <v>26</v>
      </c>
      <c r="M20" s="57"/>
    </row>
    <row r="21" spans="2:13" s="46" customFormat="1" ht="24">
      <c r="B21" s="54">
        <v>14</v>
      </c>
      <c r="C21" s="310"/>
      <c r="D21" s="219" t="s">
        <v>209</v>
      </c>
      <c r="E21" s="55" t="s">
        <v>20</v>
      </c>
      <c r="F21" s="55">
        <v>80</v>
      </c>
      <c r="G21" s="55">
        <v>7</v>
      </c>
      <c r="H21" s="55">
        <v>8</v>
      </c>
      <c r="I21" s="55">
        <v>2</v>
      </c>
      <c r="J21" s="56">
        <v>3</v>
      </c>
      <c r="K21" s="56">
        <v>2</v>
      </c>
      <c r="L21" s="56" t="s">
        <v>21</v>
      </c>
      <c r="M21" s="57"/>
    </row>
    <row r="22" spans="2:13" s="46" customFormat="1" ht="36">
      <c r="B22" s="54">
        <v>15</v>
      </c>
      <c r="C22" s="283">
        <v>1025</v>
      </c>
      <c r="D22" s="219" t="s">
        <v>209</v>
      </c>
      <c r="E22" s="55" t="s">
        <v>20</v>
      </c>
      <c r="F22" s="55">
        <v>145</v>
      </c>
      <c r="G22" s="55">
        <v>12</v>
      </c>
      <c r="H22" s="55">
        <v>13</v>
      </c>
      <c r="I22" s="55">
        <v>2</v>
      </c>
      <c r="J22" s="56">
        <v>3</v>
      </c>
      <c r="K22" s="56">
        <v>2</v>
      </c>
      <c r="L22" s="56" t="s">
        <v>21</v>
      </c>
      <c r="M22" s="57" t="s">
        <v>18</v>
      </c>
    </row>
    <row r="23" spans="2:13" s="46" customFormat="1" ht="12" customHeight="1">
      <c r="B23" s="54">
        <v>16</v>
      </c>
      <c r="C23" s="309">
        <v>1014</v>
      </c>
      <c r="D23" s="219" t="s">
        <v>212</v>
      </c>
      <c r="E23" s="55" t="s">
        <v>7</v>
      </c>
      <c r="F23" s="55">
        <v>40</v>
      </c>
      <c r="G23" s="55">
        <v>5</v>
      </c>
      <c r="H23" s="55">
        <v>8</v>
      </c>
      <c r="I23" s="55">
        <v>2</v>
      </c>
      <c r="J23" s="56">
        <v>3</v>
      </c>
      <c r="K23" s="56">
        <v>2</v>
      </c>
      <c r="L23" s="56" t="s">
        <v>26</v>
      </c>
      <c r="M23" s="57"/>
    </row>
    <row r="24" spans="2:13" s="46" customFormat="1" ht="12">
      <c r="B24" s="54">
        <v>17</v>
      </c>
      <c r="C24" s="312"/>
      <c r="D24" s="219" t="s">
        <v>211</v>
      </c>
      <c r="E24" s="55" t="s">
        <v>31</v>
      </c>
      <c r="F24" s="55">
        <v>145</v>
      </c>
      <c r="G24" s="55">
        <v>12</v>
      </c>
      <c r="H24" s="55">
        <v>15</v>
      </c>
      <c r="I24" s="55">
        <v>2</v>
      </c>
      <c r="J24" s="56">
        <v>3</v>
      </c>
      <c r="K24" s="56">
        <v>3</v>
      </c>
      <c r="L24" s="56" t="s">
        <v>21</v>
      </c>
      <c r="M24" s="57"/>
    </row>
    <row r="25" spans="2:13" s="46" customFormat="1" ht="12">
      <c r="B25" s="54">
        <v>18</v>
      </c>
      <c r="C25" s="312"/>
      <c r="D25" s="219" t="s">
        <v>211</v>
      </c>
      <c r="E25" s="55" t="s">
        <v>31</v>
      </c>
      <c r="F25" s="55">
        <v>160</v>
      </c>
      <c r="G25" s="55">
        <v>12</v>
      </c>
      <c r="H25" s="55">
        <v>16</v>
      </c>
      <c r="I25" s="55">
        <v>2</v>
      </c>
      <c r="J25" s="56">
        <v>3</v>
      </c>
      <c r="K25" s="56">
        <v>4</v>
      </c>
      <c r="L25" s="56" t="s">
        <v>21</v>
      </c>
      <c r="M25" s="57"/>
    </row>
    <row r="26" spans="2:13" s="46" customFormat="1" ht="12">
      <c r="B26" s="54">
        <v>19</v>
      </c>
      <c r="C26" s="312"/>
      <c r="D26" s="219" t="s">
        <v>211</v>
      </c>
      <c r="E26" s="55" t="s">
        <v>31</v>
      </c>
      <c r="F26" s="55">
        <v>150</v>
      </c>
      <c r="G26" s="55">
        <v>9</v>
      </c>
      <c r="H26" s="55">
        <v>12</v>
      </c>
      <c r="I26" s="55">
        <v>2</v>
      </c>
      <c r="J26" s="56">
        <v>3</v>
      </c>
      <c r="K26" s="56">
        <v>4</v>
      </c>
      <c r="L26" s="56" t="s">
        <v>21</v>
      </c>
      <c r="M26" s="57"/>
    </row>
    <row r="27" spans="2:13" s="46" customFormat="1" ht="12">
      <c r="B27" s="54">
        <v>20</v>
      </c>
      <c r="C27" s="312"/>
      <c r="D27" s="219" t="s">
        <v>211</v>
      </c>
      <c r="E27" s="55" t="s">
        <v>31</v>
      </c>
      <c r="F27" s="55">
        <v>150</v>
      </c>
      <c r="G27" s="55">
        <v>9</v>
      </c>
      <c r="H27" s="55">
        <v>10</v>
      </c>
      <c r="I27" s="55">
        <v>2</v>
      </c>
      <c r="J27" s="56">
        <v>3</v>
      </c>
      <c r="K27" s="56">
        <v>2</v>
      </c>
      <c r="L27" s="56" t="s">
        <v>21</v>
      </c>
      <c r="M27" s="58"/>
    </row>
    <row r="28" spans="2:13" s="46" customFormat="1" ht="36">
      <c r="B28" s="54">
        <v>21</v>
      </c>
      <c r="C28" s="312"/>
      <c r="D28" s="219" t="s">
        <v>211</v>
      </c>
      <c r="E28" s="55" t="s">
        <v>31</v>
      </c>
      <c r="F28" s="55">
        <v>138</v>
      </c>
      <c r="G28" s="55">
        <v>5</v>
      </c>
      <c r="H28" s="55">
        <v>12</v>
      </c>
      <c r="I28" s="55">
        <v>3</v>
      </c>
      <c r="J28" s="56">
        <v>2</v>
      </c>
      <c r="K28" s="56">
        <v>3</v>
      </c>
      <c r="L28" s="56" t="s">
        <v>32</v>
      </c>
      <c r="M28" s="57"/>
    </row>
    <row r="29" spans="2:13" s="46" customFormat="1" ht="24">
      <c r="B29" s="54">
        <v>22</v>
      </c>
      <c r="C29" s="312"/>
      <c r="D29" s="219" t="s">
        <v>211</v>
      </c>
      <c r="E29" s="55" t="s">
        <v>31</v>
      </c>
      <c r="F29" s="55">
        <v>212</v>
      </c>
      <c r="G29" s="55">
        <v>14</v>
      </c>
      <c r="H29" s="55">
        <v>14</v>
      </c>
      <c r="I29" s="55">
        <v>1</v>
      </c>
      <c r="J29" s="56">
        <v>4</v>
      </c>
      <c r="K29" s="56">
        <v>3</v>
      </c>
      <c r="L29" s="56" t="s">
        <v>21</v>
      </c>
      <c r="M29" s="57" t="s">
        <v>33</v>
      </c>
    </row>
    <row r="30" spans="2:13" s="46" customFormat="1" ht="24">
      <c r="B30" s="54">
        <v>23</v>
      </c>
      <c r="C30" s="312"/>
      <c r="D30" s="219" t="s">
        <v>211</v>
      </c>
      <c r="E30" s="55" t="s">
        <v>31</v>
      </c>
      <c r="F30" s="55">
        <v>135</v>
      </c>
      <c r="G30" s="55">
        <v>4</v>
      </c>
      <c r="H30" s="55">
        <v>8</v>
      </c>
      <c r="I30" s="55">
        <v>4</v>
      </c>
      <c r="J30" s="56">
        <v>2</v>
      </c>
      <c r="K30" s="56">
        <v>3</v>
      </c>
      <c r="L30" s="56" t="s">
        <v>34</v>
      </c>
      <c r="M30" s="57"/>
    </row>
    <row r="31" spans="2:13" s="46" customFormat="1" ht="24">
      <c r="B31" s="54">
        <v>24</v>
      </c>
      <c r="C31" s="313"/>
      <c r="D31" s="219" t="s">
        <v>211</v>
      </c>
      <c r="E31" s="55" t="s">
        <v>31</v>
      </c>
      <c r="F31" s="55">
        <v>170</v>
      </c>
      <c r="G31" s="55">
        <v>8</v>
      </c>
      <c r="H31" s="55">
        <v>12</v>
      </c>
      <c r="I31" s="55">
        <v>2</v>
      </c>
      <c r="J31" s="59" t="s">
        <v>35</v>
      </c>
      <c r="K31" s="56">
        <v>3</v>
      </c>
      <c r="L31" s="56" t="s">
        <v>36</v>
      </c>
      <c r="M31" s="57"/>
    </row>
    <row r="32" spans="2:13" s="46" customFormat="1" ht="29.25" customHeight="1">
      <c r="B32" s="54">
        <v>25</v>
      </c>
      <c r="C32" s="282">
        <v>1015</v>
      </c>
      <c r="D32" s="219" t="s">
        <v>213</v>
      </c>
      <c r="E32" s="55" t="s">
        <v>6</v>
      </c>
      <c r="F32" s="55">
        <v>140</v>
      </c>
      <c r="G32" s="55">
        <v>8</v>
      </c>
      <c r="H32" s="55">
        <v>10</v>
      </c>
      <c r="I32" s="55">
        <v>2</v>
      </c>
      <c r="J32" s="56">
        <v>3</v>
      </c>
      <c r="K32" s="56">
        <v>4</v>
      </c>
      <c r="L32" s="56" t="s">
        <v>26</v>
      </c>
      <c r="M32" s="57"/>
    </row>
    <row r="33" spans="2:13" s="46" customFormat="1" ht="24">
      <c r="B33" s="54">
        <v>26</v>
      </c>
      <c r="C33" s="309">
        <v>1017</v>
      </c>
      <c r="D33" s="219" t="s">
        <v>214</v>
      </c>
      <c r="E33" s="55" t="s">
        <v>6</v>
      </c>
      <c r="F33" s="55">
        <v>40</v>
      </c>
      <c r="G33" s="55">
        <v>4</v>
      </c>
      <c r="H33" s="55">
        <v>6</v>
      </c>
      <c r="I33" s="55">
        <v>2</v>
      </c>
      <c r="J33" s="56">
        <v>3</v>
      </c>
      <c r="K33" s="56">
        <v>2</v>
      </c>
      <c r="L33" s="56" t="s">
        <v>26</v>
      </c>
      <c r="M33" s="57"/>
    </row>
    <row r="34" spans="2:13" s="46" customFormat="1" ht="36">
      <c r="B34" s="54">
        <v>27</v>
      </c>
      <c r="C34" s="311"/>
      <c r="D34" s="219" t="s">
        <v>215</v>
      </c>
      <c r="E34" s="55" t="s">
        <v>16</v>
      </c>
      <c r="F34" s="55">
        <v>238</v>
      </c>
      <c r="G34" s="55">
        <v>20</v>
      </c>
      <c r="H34" s="55">
        <v>22</v>
      </c>
      <c r="I34" s="55">
        <v>1</v>
      </c>
      <c r="J34" s="56">
        <v>5</v>
      </c>
      <c r="K34" s="56">
        <v>4</v>
      </c>
      <c r="L34" s="56" t="s">
        <v>37</v>
      </c>
      <c r="M34" s="57"/>
    </row>
    <row r="35" spans="2:13" s="46" customFormat="1" ht="36">
      <c r="B35" s="54">
        <v>28</v>
      </c>
      <c r="C35" s="311"/>
      <c r="D35" s="219" t="s">
        <v>209</v>
      </c>
      <c r="E35" s="55" t="s">
        <v>20</v>
      </c>
      <c r="F35" s="55">
        <v>240</v>
      </c>
      <c r="G35" s="55">
        <v>18</v>
      </c>
      <c r="H35" s="55">
        <v>20</v>
      </c>
      <c r="I35" s="55">
        <v>1</v>
      </c>
      <c r="J35" s="56" t="s">
        <v>38</v>
      </c>
      <c r="K35" s="56">
        <v>4</v>
      </c>
      <c r="L35" s="56" t="s">
        <v>37</v>
      </c>
      <c r="M35" s="57"/>
    </row>
    <row r="36" spans="2:13" s="46" customFormat="1" ht="24">
      <c r="B36" s="54">
        <v>29</v>
      </c>
      <c r="C36" s="311"/>
      <c r="D36" s="219" t="s">
        <v>212</v>
      </c>
      <c r="E36" s="55" t="s">
        <v>7</v>
      </c>
      <c r="F36" s="55">
        <v>125</v>
      </c>
      <c r="G36" s="55">
        <v>7</v>
      </c>
      <c r="H36" s="55">
        <v>18</v>
      </c>
      <c r="I36" s="55">
        <v>3</v>
      </c>
      <c r="J36" s="56" t="s">
        <v>39</v>
      </c>
      <c r="K36" s="56">
        <v>4</v>
      </c>
      <c r="L36" s="56" t="s">
        <v>40</v>
      </c>
      <c r="M36" s="57"/>
    </row>
    <row r="37" spans="2:13" s="46" customFormat="1" ht="24">
      <c r="B37" s="54">
        <v>30</v>
      </c>
      <c r="C37" s="311"/>
      <c r="D37" s="219" t="s">
        <v>214</v>
      </c>
      <c r="E37" s="55" t="s">
        <v>6</v>
      </c>
      <c r="F37" s="55">
        <v>40</v>
      </c>
      <c r="G37" s="55">
        <v>5</v>
      </c>
      <c r="H37" s="55">
        <v>6</v>
      </c>
      <c r="I37" s="55">
        <v>3</v>
      </c>
      <c r="J37" s="56" t="s">
        <v>35</v>
      </c>
      <c r="K37" s="56">
        <v>2</v>
      </c>
      <c r="L37" s="56" t="s">
        <v>26</v>
      </c>
      <c r="M37" s="57"/>
    </row>
    <row r="38" spans="2:13" s="46" customFormat="1" ht="36">
      <c r="B38" s="54">
        <v>31</v>
      </c>
      <c r="C38" s="311"/>
      <c r="D38" s="216" t="s">
        <v>209</v>
      </c>
      <c r="E38" s="55" t="s">
        <v>20</v>
      </c>
      <c r="F38" s="55">
        <v>145</v>
      </c>
      <c r="G38" s="55">
        <v>7</v>
      </c>
      <c r="H38" s="55">
        <v>18</v>
      </c>
      <c r="I38" s="55">
        <v>2</v>
      </c>
      <c r="J38" s="56" t="s">
        <v>39</v>
      </c>
      <c r="K38" s="56">
        <v>4</v>
      </c>
      <c r="L38" s="56" t="s">
        <v>41</v>
      </c>
      <c r="M38" s="57"/>
    </row>
    <row r="39" spans="2:13" s="46" customFormat="1" ht="12">
      <c r="B39" s="54">
        <v>32</v>
      </c>
      <c r="C39" s="311"/>
      <c r="D39" s="219" t="s">
        <v>215</v>
      </c>
      <c r="E39" s="55" t="s">
        <v>15</v>
      </c>
      <c r="F39" s="55">
        <v>170</v>
      </c>
      <c r="G39" s="55">
        <v>12</v>
      </c>
      <c r="H39" s="55">
        <v>20</v>
      </c>
      <c r="I39" s="55">
        <v>1</v>
      </c>
      <c r="J39" s="56" t="s">
        <v>38</v>
      </c>
      <c r="K39" s="56">
        <v>3</v>
      </c>
      <c r="L39" s="56" t="s">
        <v>30</v>
      </c>
      <c r="M39" s="57"/>
    </row>
    <row r="40" spans="2:13" s="46" customFormat="1" ht="12">
      <c r="B40" s="54">
        <v>33</v>
      </c>
      <c r="C40" s="311"/>
      <c r="D40" s="219" t="s">
        <v>211</v>
      </c>
      <c r="E40" s="55" t="s">
        <v>9</v>
      </c>
      <c r="F40" s="55">
        <v>30</v>
      </c>
      <c r="G40" s="55">
        <v>4</v>
      </c>
      <c r="H40" s="55">
        <v>7</v>
      </c>
      <c r="I40" s="55">
        <v>3</v>
      </c>
      <c r="J40" s="56" t="s">
        <v>35</v>
      </c>
      <c r="K40" s="56">
        <v>3</v>
      </c>
      <c r="L40" s="56" t="s">
        <v>26</v>
      </c>
      <c r="M40" s="57"/>
    </row>
    <row r="41" spans="2:13" s="46" customFormat="1" ht="12">
      <c r="B41" s="54">
        <v>34</v>
      </c>
      <c r="C41" s="311"/>
      <c r="D41" s="219" t="s">
        <v>212</v>
      </c>
      <c r="E41" s="55" t="s">
        <v>7</v>
      </c>
      <c r="F41" s="55">
        <v>50</v>
      </c>
      <c r="G41" s="55">
        <v>6</v>
      </c>
      <c r="H41" s="55">
        <v>8</v>
      </c>
      <c r="I41" s="55">
        <v>3</v>
      </c>
      <c r="J41" s="56" t="s">
        <v>35</v>
      </c>
      <c r="K41" s="56">
        <v>3</v>
      </c>
      <c r="L41" s="56" t="s">
        <v>26</v>
      </c>
      <c r="M41" s="57"/>
    </row>
    <row r="42" spans="2:13" s="46" customFormat="1" ht="24">
      <c r="B42" s="60" t="s">
        <v>42</v>
      </c>
      <c r="C42" s="310"/>
      <c r="D42" s="220" t="s">
        <v>214</v>
      </c>
      <c r="E42" s="61" t="s">
        <v>6</v>
      </c>
      <c r="F42" s="61" t="s">
        <v>43</v>
      </c>
      <c r="G42" s="61" t="s">
        <v>44</v>
      </c>
      <c r="H42" s="61" t="s">
        <v>45</v>
      </c>
      <c r="I42" s="61" t="s">
        <v>262</v>
      </c>
      <c r="J42" s="56">
        <v>3</v>
      </c>
      <c r="K42" s="56">
        <v>2</v>
      </c>
      <c r="L42" s="56" t="s">
        <v>46</v>
      </c>
      <c r="M42" s="57"/>
    </row>
    <row r="43" spans="2:13" s="46" customFormat="1" ht="24">
      <c r="B43" s="54">
        <v>36</v>
      </c>
      <c r="C43" s="309">
        <v>1018</v>
      </c>
      <c r="D43" s="220" t="s">
        <v>214</v>
      </c>
      <c r="E43" s="55" t="s">
        <v>6</v>
      </c>
      <c r="F43" s="55">
        <v>110</v>
      </c>
      <c r="G43" s="55">
        <v>8</v>
      </c>
      <c r="H43" s="55">
        <v>10</v>
      </c>
      <c r="I43" s="55">
        <v>3</v>
      </c>
      <c r="J43" s="56">
        <v>3</v>
      </c>
      <c r="K43" s="56">
        <v>2</v>
      </c>
      <c r="L43" s="56" t="s">
        <v>26</v>
      </c>
      <c r="M43" s="57"/>
    </row>
    <row r="44" spans="2:13" s="46" customFormat="1" ht="12">
      <c r="B44" s="54">
        <v>37</v>
      </c>
      <c r="C44" s="310"/>
      <c r="D44" s="219" t="s">
        <v>212</v>
      </c>
      <c r="E44" s="55" t="s">
        <v>7</v>
      </c>
      <c r="F44" s="55">
        <v>100</v>
      </c>
      <c r="G44" s="55">
        <v>6</v>
      </c>
      <c r="H44" s="55">
        <v>10</v>
      </c>
      <c r="I44" s="55">
        <v>2</v>
      </c>
      <c r="J44" s="56">
        <v>3</v>
      </c>
      <c r="K44" s="56">
        <v>2</v>
      </c>
      <c r="L44" s="56" t="s">
        <v>26</v>
      </c>
      <c r="M44" s="57"/>
    </row>
    <row r="45" spans="2:13" s="46" customFormat="1" ht="36">
      <c r="B45" s="54">
        <v>38</v>
      </c>
      <c r="C45" s="309">
        <v>1017</v>
      </c>
      <c r="D45" s="219" t="s">
        <v>216</v>
      </c>
      <c r="E45" s="221" t="s">
        <v>219</v>
      </c>
      <c r="F45" s="55">
        <v>150</v>
      </c>
      <c r="G45" s="55">
        <v>8</v>
      </c>
      <c r="H45" s="55">
        <v>18</v>
      </c>
      <c r="I45" s="55">
        <v>3</v>
      </c>
      <c r="J45" s="56" t="s">
        <v>35</v>
      </c>
      <c r="K45" s="56">
        <v>4</v>
      </c>
      <c r="L45" s="56" t="s">
        <v>48</v>
      </c>
      <c r="M45" s="57"/>
    </row>
    <row r="46" spans="2:13" s="46" customFormat="1" ht="12">
      <c r="B46" s="54">
        <v>39</v>
      </c>
      <c r="C46" s="311"/>
      <c r="D46" s="219" t="s">
        <v>212</v>
      </c>
      <c r="E46" s="55" t="s">
        <v>7</v>
      </c>
      <c r="F46" s="55">
        <v>110</v>
      </c>
      <c r="G46" s="55">
        <v>8</v>
      </c>
      <c r="H46" s="55">
        <v>17</v>
      </c>
      <c r="I46" s="55">
        <v>2</v>
      </c>
      <c r="J46" s="56">
        <v>3</v>
      </c>
      <c r="K46" s="56">
        <v>3</v>
      </c>
      <c r="L46" s="56" t="s">
        <v>21</v>
      </c>
      <c r="M46" s="57"/>
    </row>
    <row r="47" spans="2:13" s="46" customFormat="1" ht="12">
      <c r="B47" s="54">
        <v>40</v>
      </c>
      <c r="C47" s="311"/>
      <c r="D47" s="219" t="s">
        <v>212</v>
      </c>
      <c r="E47" s="55" t="s">
        <v>7</v>
      </c>
      <c r="F47" s="55">
        <v>150</v>
      </c>
      <c r="G47" s="55">
        <v>10</v>
      </c>
      <c r="H47" s="55">
        <v>18</v>
      </c>
      <c r="I47" s="55">
        <v>2</v>
      </c>
      <c r="J47" s="56" t="s">
        <v>39</v>
      </c>
      <c r="K47" s="56" t="s">
        <v>39</v>
      </c>
      <c r="L47" s="56" t="s">
        <v>21</v>
      </c>
      <c r="M47" s="57"/>
    </row>
    <row r="48" spans="2:13" s="46" customFormat="1" ht="24">
      <c r="B48" s="54">
        <v>41</v>
      </c>
      <c r="C48" s="311"/>
      <c r="D48" s="219" t="s">
        <v>212</v>
      </c>
      <c r="E48" s="55" t="s">
        <v>7</v>
      </c>
      <c r="F48" s="55">
        <v>90</v>
      </c>
      <c r="G48" s="55">
        <v>5</v>
      </c>
      <c r="H48" s="55">
        <v>10</v>
      </c>
      <c r="I48" s="55">
        <v>4</v>
      </c>
      <c r="J48" s="56">
        <v>2</v>
      </c>
      <c r="K48" s="56">
        <v>4</v>
      </c>
      <c r="L48" s="56" t="s">
        <v>49</v>
      </c>
      <c r="M48" s="57"/>
    </row>
    <row r="49" spans="2:13" s="46" customFormat="1" ht="24">
      <c r="B49" s="54">
        <v>42</v>
      </c>
      <c r="C49" s="311"/>
      <c r="D49" s="220" t="s">
        <v>214</v>
      </c>
      <c r="E49" s="55" t="s">
        <v>6</v>
      </c>
      <c r="F49" s="55">
        <v>90</v>
      </c>
      <c r="G49" s="55">
        <v>6</v>
      </c>
      <c r="H49" s="55">
        <v>8</v>
      </c>
      <c r="I49" s="55">
        <v>2</v>
      </c>
      <c r="J49" s="56">
        <v>3</v>
      </c>
      <c r="K49" s="56">
        <v>2</v>
      </c>
      <c r="L49" s="56" t="s">
        <v>26</v>
      </c>
      <c r="M49" s="57"/>
    </row>
    <row r="50" spans="2:13" s="46" customFormat="1" ht="24">
      <c r="B50" s="54">
        <v>43</v>
      </c>
      <c r="C50" s="311"/>
      <c r="D50" s="219" t="s">
        <v>263</v>
      </c>
      <c r="E50" s="55" t="s">
        <v>14</v>
      </c>
      <c r="F50" s="55">
        <v>130</v>
      </c>
      <c r="G50" s="55">
        <v>9</v>
      </c>
      <c r="H50" s="55">
        <v>12</v>
      </c>
      <c r="I50" s="55">
        <v>2</v>
      </c>
      <c r="J50" s="56" t="s">
        <v>39</v>
      </c>
      <c r="K50" s="56">
        <v>3</v>
      </c>
      <c r="L50" s="56" t="s">
        <v>51</v>
      </c>
      <c r="M50" s="57"/>
    </row>
    <row r="51" spans="2:13" s="46" customFormat="1" ht="24">
      <c r="B51" s="54">
        <v>44</v>
      </c>
      <c r="C51" s="310"/>
      <c r="D51" s="219" t="s">
        <v>212</v>
      </c>
      <c r="E51" s="55" t="s">
        <v>7</v>
      </c>
      <c r="F51" s="55">
        <v>200</v>
      </c>
      <c r="G51" s="55">
        <v>12</v>
      </c>
      <c r="H51" s="55">
        <v>22</v>
      </c>
      <c r="I51" s="55">
        <v>4</v>
      </c>
      <c r="J51" s="56" t="s">
        <v>52</v>
      </c>
      <c r="K51" s="56">
        <v>5</v>
      </c>
      <c r="L51" s="56" t="s">
        <v>53</v>
      </c>
      <c r="M51" s="57"/>
    </row>
    <row r="52" spans="2:13" s="46" customFormat="1" ht="12.75" customHeight="1">
      <c r="B52" s="54">
        <v>45</v>
      </c>
      <c r="C52" s="309">
        <v>1016</v>
      </c>
      <c r="D52" s="219" t="s">
        <v>211</v>
      </c>
      <c r="E52" s="55" t="s">
        <v>9</v>
      </c>
      <c r="F52" s="55">
        <v>90</v>
      </c>
      <c r="G52" s="55">
        <v>8</v>
      </c>
      <c r="H52" s="55">
        <v>7</v>
      </c>
      <c r="I52" s="55">
        <v>3</v>
      </c>
      <c r="J52" s="56">
        <v>3</v>
      </c>
      <c r="K52" s="56">
        <v>2</v>
      </c>
      <c r="L52" s="56" t="s">
        <v>21</v>
      </c>
      <c r="M52" s="57"/>
    </row>
    <row r="53" spans="2:13" s="46" customFormat="1" ht="24">
      <c r="B53" s="54">
        <v>46</v>
      </c>
      <c r="C53" s="311"/>
      <c r="D53" s="220" t="s">
        <v>214</v>
      </c>
      <c r="E53" s="55" t="s">
        <v>6</v>
      </c>
      <c r="F53" s="55">
        <v>40</v>
      </c>
      <c r="G53" s="55">
        <v>6</v>
      </c>
      <c r="H53" s="55">
        <v>5</v>
      </c>
      <c r="I53" s="55">
        <v>3</v>
      </c>
      <c r="J53" s="56" t="s">
        <v>35</v>
      </c>
      <c r="K53" s="56">
        <v>2</v>
      </c>
      <c r="L53" s="56" t="s">
        <v>26</v>
      </c>
      <c r="M53" s="57"/>
    </row>
    <row r="54" spans="2:13" s="46" customFormat="1" ht="24">
      <c r="B54" s="54">
        <v>47</v>
      </c>
      <c r="C54" s="311"/>
      <c r="D54" s="219" t="s">
        <v>212</v>
      </c>
      <c r="E54" s="55" t="s">
        <v>7</v>
      </c>
      <c r="F54" s="55">
        <v>90</v>
      </c>
      <c r="G54" s="55">
        <v>6</v>
      </c>
      <c r="H54" s="55">
        <v>15</v>
      </c>
      <c r="I54" s="55">
        <v>3</v>
      </c>
      <c r="J54" s="56" t="s">
        <v>35</v>
      </c>
      <c r="K54" s="56">
        <v>5</v>
      </c>
      <c r="L54" s="56" t="s">
        <v>54</v>
      </c>
      <c r="M54" s="57"/>
    </row>
    <row r="55" spans="2:13" s="46" customFormat="1" ht="24">
      <c r="B55" s="54">
        <v>48</v>
      </c>
      <c r="C55" s="311"/>
      <c r="D55" s="220" t="s">
        <v>214</v>
      </c>
      <c r="E55" s="55" t="s">
        <v>6</v>
      </c>
      <c r="F55" s="55">
        <v>40</v>
      </c>
      <c r="G55" s="55">
        <v>4</v>
      </c>
      <c r="H55" s="55">
        <v>5</v>
      </c>
      <c r="I55" s="55">
        <v>3</v>
      </c>
      <c r="J55" s="56" t="s">
        <v>35</v>
      </c>
      <c r="K55" s="56">
        <v>2</v>
      </c>
      <c r="L55" s="56" t="s">
        <v>26</v>
      </c>
      <c r="M55" s="57"/>
    </row>
    <row r="56" spans="2:13" s="46" customFormat="1" ht="12">
      <c r="B56" s="54">
        <v>49</v>
      </c>
      <c r="C56" s="311"/>
      <c r="D56" s="219" t="s">
        <v>220</v>
      </c>
      <c r="E56" s="221" t="s">
        <v>219</v>
      </c>
      <c r="F56" s="55">
        <v>120</v>
      </c>
      <c r="G56" s="55">
        <v>6</v>
      </c>
      <c r="H56" s="55">
        <v>18</v>
      </c>
      <c r="I56" s="55">
        <v>2</v>
      </c>
      <c r="J56" s="56">
        <v>3</v>
      </c>
      <c r="K56" s="56">
        <v>5</v>
      </c>
      <c r="L56" s="56" t="s">
        <v>26</v>
      </c>
      <c r="M56" s="57"/>
    </row>
    <row r="57" spans="2:13" s="46" customFormat="1" ht="12">
      <c r="B57" s="54">
        <v>50</v>
      </c>
      <c r="C57" s="311"/>
      <c r="D57" s="219" t="s">
        <v>217</v>
      </c>
      <c r="E57" s="55" t="s">
        <v>55</v>
      </c>
      <c r="F57" s="55">
        <v>130</v>
      </c>
      <c r="G57" s="55">
        <v>10</v>
      </c>
      <c r="H57" s="55">
        <v>19</v>
      </c>
      <c r="I57" s="55">
        <v>2</v>
      </c>
      <c r="J57" s="56">
        <v>3</v>
      </c>
      <c r="K57" s="56">
        <v>8</v>
      </c>
      <c r="L57" s="56" t="s">
        <v>21</v>
      </c>
      <c r="M57" s="57"/>
    </row>
    <row r="58" spans="2:13" s="46" customFormat="1" ht="24">
      <c r="B58" s="54">
        <v>51</v>
      </c>
      <c r="C58" s="311"/>
      <c r="D58" s="219" t="s">
        <v>218</v>
      </c>
      <c r="E58" s="55" t="s">
        <v>15</v>
      </c>
      <c r="F58" s="55">
        <v>230</v>
      </c>
      <c r="G58" s="55">
        <v>20</v>
      </c>
      <c r="H58" s="55">
        <v>23</v>
      </c>
      <c r="I58" s="55">
        <v>1</v>
      </c>
      <c r="J58" s="56">
        <v>4</v>
      </c>
      <c r="K58" s="56">
        <v>8</v>
      </c>
      <c r="L58" s="56" t="s">
        <v>56</v>
      </c>
      <c r="M58" s="57"/>
    </row>
    <row r="59" spans="2:13" s="46" customFormat="1" ht="36">
      <c r="B59" s="54">
        <v>52</v>
      </c>
      <c r="C59" s="311"/>
      <c r="D59" s="219" t="s">
        <v>211</v>
      </c>
      <c r="E59" s="55" t="s">
        <v>9</v>
      </c>
      <c r="F59" s="55">
        <v>160</v>
      </c>
      <c r="G59" s="55">
        <v>19</v>
      </c>
      <c r="H59" s="55">
        <v>15</v>
      </c>
      <c r="I59" s="55">
        <v>4</v>
      </c>
      <c r="J59" s="56">
        <v>2</v>
      </c>
      <c r="K59" s="56">
        <v>4</v>
      </c>
      <c r="L59" s="56" t="s">
        <v>57</v>
      </c>
      <c r="M59" s="57"/>
    </row>
    <row r="60" spans="2:13" s="46" customFormat="1" ht="12">
      <c r="B60" s="54">
        <v>53</v>
      </c>
      <c r="C60" s="311"/>
      <c r="D60" s="219" t="s">
        <v>211</v>
      </c>
      <c r="E60" s="55" t="s">
        <v>9</v>
      </c>
      <c r="F60" s="55">
        <v>200</v>
      </c>
      <c r="G60" s="55">
        <v>12</v>
      </c>
      <c r="H60" s="55">
        <v>18</v>
      </c>
      <c r="I60" s="55">
        <v>2</v>
      </c>
      <c r="J60" s="56">
        <v>3</v>
      </c>
      <c r="K60" s="56">
        <v>4</v>
      </c>
      <c r="L60" s="56" t="s">
        <v>58</v>
      </c>
      <c r="M60" s="57"/>
    </row>
    <row r="61" spans="2:13" s="46" customFormat="1" ht="24">
      <c r="B61" s="54">
        <v>54</v>
      </c>
      <c r="C61" s="311"/>
      <c r="D61" s="219" t="s">
        <v>211</v>
      </c>
      <c r="E61" s="55" t="s">
        <v>9</v>
      </c>
      <c r="F61" s="55">
        <v>135</v>
      </c>
      <c r="G61" s="55">
        <v>3</v>
      </c>
      <c r="H61" s="55">
        <v>8</v>
      </c>
      <c r="I61" s="55">
        <v>4</v>
      </c>
      <c r="J61" s="56" t="s">
        <v>52</v>
      </c>
      <c r="K61" s="56">
        <v>3</v>
      </c>
      <c r="L61" s="56" t="s">
        <v>59</v>
      </c>
      <c r="M61" s="57"/>
    </row>
    <row r="62" spans="2:13" s="46" customFormat="1" ht="36">
      <c r="B62" s="54">
        <v>55</v>
      </c>
      <c r="C62" s="311"/>
      <c r="D62" s="219" t="s">
        <v>211</v>
      </c>
      <c r="E62" s="55" t="s">
        <v>9</v>
      </c>
      <c r="F62" s="55">
        <v>210</v>
      </c>
      <c r="G62" s="55">
        <v>8</v>
      </c>
      <c r="H62" s="55">
        <v>10</v>
      </c>
      <c r="I62" s="55">
        <v>3</v>
      </c>
      <c r="J62" s="56">
        <v>2</v>
      </c>
      <c r="K62" s="56">
        <v>3</v>
      </c>
      <c r="L62" s="56" t="s">
        <v>60</v>
      </c>
      <c r="M62" s="57"/>
    </row>
    <row r="63" spans="2:13" s="46" customFormat="1" ht="12">
      <c r="B63" s="54">
        <v>56</v>
      </c>
      <c r="C63" s="311"/>
      <c r="D63" s="219" t="s">
        <v>211</v>
      </c>
      <c r="E63" s="55" t="s">
        <v>9</v>
      </c>
      <c r="F63" s="55">
        <v>160</v>
      </c>
      <c r="G63" s="55">
        <v>10</v>
      </c>
      <c r="H63" s="55">
        <v>8</v>
      </c>
      <c r="I63" s="55">
        <v>3</v>
      </c>
      <c r="J63" s="56">
        <v>2</v>
      </c>
      <c r="K63" s="56">
        <v>3</v>
      </c>
      <c r="L63" s="56" t="s">
        <v>61</v>
      </c>
      <c r="M63" s="57"/>
    </row>
    <row r="64" spans="2:13" s="46" customFormat="1" ht="24">
      <c r="B64" s="54">
        <v>57</v>
      </c>
      <c r="C64" s="311"/>
      <c r="D64" s="219" t="s">
        <v>211</v>
      </c>
      <c r="E64" s="55" t="s">
        <v>9</v>
      </c>
      <c r="F64" s="55">
        <v>140</v>
      </c>
      <c r="G64" s="55">
        <v>8</v>
      </c>
      <c r="H64" s="55">
        <v>8</v>
      </c>
      <c r="I64" s="55">
        <v>3</v>
      </c>
      <c r="J64" s="56">
        <v>2</v>
      </c>
      <c r="K64" s="56">
        <v>3</v>
      </c>
      <c r="L64" s="56" t="s">
        <v>62</v>
      </c>
      <c r="M64" s="57"/>
    </row>
    <row r="65" spans="2:13" s="46" customFormat="1" ht="24">
      <c r="B65" s="54">
        <v>58</v>
      </c>
      <c r="C65" s="311"/>
      <c r="D65" s="219" t="s">
        <v>211</v>
      </c>
      <c r="E65" s="55" t="s">
        <v>9</v>
      </c>
      <c r="F65" s="55">
        <v>160</v>
      </c>
      <c r="G65" s="55">
        <v>5</v>
      </c>
      <c r="H65" s="55">
        <v>12</v>
      </c>
      <c r="I65" s="55">
        <v>3</v>
      </c>
      <c r="J65" s="56" t="s">
        <v>35</v>
      </c>
      <c r="K65" s="56">
        <v>3</v>
      </c>
      <c r="L65" s="56" t="s">
        <v>63</v>
      </c>
      <c r="M65" s="57"/>
    </row>
    <row r="66" spans="2:13" s="46" customFormat="1" ht="24">
      <c r="B66" s="54">
        <v>59</v>
      </c>
      <c r="C66" s="311"/>
      <c r="D66" s="219" t="s">
        <v>211</v>
      </c>
      <c r="E66" s="55" t="s">
        <v>9</v>
      </c>
      <c r="F66" s="55">
        <v>180</v>
      </c>
      <c r="G66" s="55">
        <v>8</v>
      </c>
      <c r="H66" s="55">
        <v>13</v>
      </c>
      <c r="I66" s="55">
        <v>2</v>
      </c>
      <c r="J66" s="56">
        <v>3</v>
      </c>
      <c r="K66" s="56">
        <v>2</v>
      </c>
      <c r="L66" s="56" t="s">
        <v>64</v>
      </c>
      <c r="M66" s="57" t="s">
        <v>65</v>
      </c>
    </row>
    <row r="67" spans="2:13" s="46" customFormat="1" ht="24">
      <c r="B67" s="54">
        <v>60</v>
      </c>
      <c r="C67" s="311"/>
      <c r="D67" s="219" t="s">
        <v>220</v>
      </c>
      <c r="E67" s="221" t="s">
        <v>219</v>
      </c>
      <c r="F67" s="55">
        <v>135</v>
      </c>
      <c r="G67" s="55">
        <v>5</v>
      </c>
      <c r="H67" s="55">
        <v>19</v>
      </c>
      <c r="I67" s="55">
        <v>3</v>
      </c>
      <c r="J67" s="56" t="s">
        <v>35</v>
      </c>
      <c r="K67" s="56">
        <v>8</v>
      </c>
      <c r="L67" s="56" t="s">
        <v>49</v>
      </c>
      <c r="M67" s="57"/>
    </row>
    <row r="68" spans="2:13" s="46" customFormat="1" ht="12">
      <c r="B68" s="54">
        <v>61</v>
      </c>
      <c r="C68" s="311"/>
      <c r="D68" s="219" t="s">
        <v>221</v>
      </c>
      <c r="E68" s="55" t="s">
        <v>66</v>
      </c>
      <c r="F68" s="55">
        <v>90</v>
      </c>
      <c r="G68" s="55">
        <v>6</v>
      </c>
      <c r="H68" s="55">
        <v>8</v>
      </c>
      <c r="I68" s="55">
        <v>2</v>
      </c>
      <c r="J68" s="56">
        <v>3</v>
      </c>
      <c r="K68" s="56">
        <v>4</v>
      </c>
      <c r="L68" s="56" t="s">
        <v>26</v>
      </c>
      <c r="M68" s="57"/>
    </row>
    <row r="69" spans="2:13" s="46" customFormat="1" ht="12" customHeight="1">
      <c r="B69" s="54">
        <v>62</v>
      </c>
      <c r="C69" s="311"/>
      <c r="D69" s="219" t="s">
        <v>222</v>
      </c>
      <c r="E69" s="55" t="s">
        <v>67</v>
      </c>
      <c r="F69" s="55">
        <v>80</v>
      </c>
      <c r="G69" s="55">
        <v>6</v>
      </c>
      <c r="H69" s="55">
        <v>5</v>
      </c>
      <c r="I69" s="55">
        <v>2</v>
      </c>
      <c r="J69" s="56" t="s">
        <v>35</v>
      </c>
      <c r="K69" s="56">
        <v>0.5</v>
      </c>
      <c r="L69" s="56" t="s">
        <v>21</v>
      </c>
      <c r="M69" s="57"/>
    </row>
    <row r="70" spans="2:13" s="46" customFormat="1" ht="24">
      <c r="B70" s="54">
        <v>63</v>
      </c>
      <c r="C70" s="311"/>
      <c r="D70" s="219" t="s">
        <v>223</v>
      </c>
      <c r="E70" s="55" t="s">
        <v>13</v>
      </c>
      <c r="F70" s="55">
        <v>240</v>
      </c>
      <c r="G70" s="55">
        <v>30</v>
      </c>
      <c r="H70" s="55">
        <v>18</v>
      </c>
      <c r="I70" s="55">
        <v>1</v>
      </c>
      <c r="J70" s="56" t="s">
        <v>39</v>
      </c>
      <c r="K70" s="56">
        <v>5</v>
      </c>
      <c r="L70" s="56" t="s">
        <v>21</v>
      </c>
      <c r="M70" s="57" t="s">
        <v>68</v>
      </c>
    </row>
    <row r="71" spans="2:13" s="46" customFormat="1" ht="48">
      <c r="B71" s="54">
        <v>64</v>
      </c>
      <c r="C71" s="311"/>
      <c r="D71" s="219" t="s">
        <v>223</v>
      </c>
      <c r="E71" s="55" t="s">
        <v>13</v>
      </c>
      <c r="F71" s="55" t="s">
        <v>70</v>
      </c>
      <c r="G71" s="55">
        <v>20</v>
      </c>
      <c r="H71" s="55">
        <v>18</v>
      </c>
      <c r="I71" s="55">
        <v>1</v>
      </c>
      <c r="J71" s="56" t="s">
        <v>39</v>
      </c>
      <c r="K71" s="56">
        <v>3</v>
      </c>
      <c r="L71" s="56" t="s">
        <v>21</v>
      </c>
      <c r="M71" s="57" t="s">
        <v>69</v>
      </c>
    </row>
    <row r="72" spans="2:13" s="46" customFormat="1" ht="12">
      <c r="B72" s="54">
        <v>65</v>
      </c>
      <c r="C72" s="311"/>
      <c r="D72" s="219" t="s">
        <v>223</v>
      </c>
      <c r="E72" s="55" t="s">
        <v>13</v>
      </c>
      <c r="F72" s="55">
        <v>140</v>
      </c>
      <c r="G72" s="55">
        <v>7</v>
      </c>
      <c r="H72" s="55">
        <v>15</v>
      </c>
      <c r="I72" s="55">
        <v>1</v>
      </c>
      <c r="J72" s="56" t="s">
        <v>39</v>
      </c>
      <c r="K72" s="56">
        <v>5</v>
      </c>
      <c r="L72" s="56" t="s">
        <v>21</v>
      </c>
      <c r="M72" s="57"/>
    </row>
    <row r="73" spans="2:13" s="46" customFormat="1" ht="24">
      <c r="B73" s="54">
        <v>66</v>
      </c>
      <c r="C73" s="311"/>
      <c r="D73" s="219" t="s">
        <v>209</v>
      </c>
      <c r="E73" s="55" t="s">
        <v>14</v>
      </c>
      <c r="F73" s="55" t="s">
        <v>71</v>
      </c>
      <c r="G73" s="55">
        <v>8</v>
      </c>
      <c r="H73" s="55">
        <v>16</v>
      </c>
      <c r="I73" s="55">
        <v>1</v>
      </c>
      <c r="J73" s="56">
        <v>3</v>
      </c>
      <c r="K73" s="56">
        <v>3</v>
      </c>
      <c r="L73" s="56" t="s">
        <v>72</v>
      </c>
      <c r="M73" s="57" t="s">
        <v>65</v>
      </c>
    </row>
    <row r="74" spans="2:13" s="46" customFormat="1" ht="24">
      <c r="B74" s="54">
        <v>67</v>
      </c>
      <c r="C74" s="311"/>
      <c r="D74" s="219" t="s">
        <v>209</v>
      </c>
      <c r="E74" s="55" t="s">
        <v>14</v>
      </c>
      <c r="F74" s="55">
        <v>210</v>
      </c>
      <c r="G74" s="55">
        <v>16</v>
      </c>
      <c r="H74" s="55">
        <v>17</v>
      </c>
      <c r="I74" s="55">
        <v>1</v>
      </c>
      <c r="J74" s="56" t="s">
        <v>39</v>
      </c>
      <c r="K74" s="56">
        <v>3</v>
      </c>
      <c r="L74" s="56" t="s">
        <v>73</v>
      </c>
      <c r="M74" s="57"/>
    </row>
    <row r="75" spans="2:13" s="46" customFormat="1" ht="24">
      <c r="B75" s="54">
        <v>68</v>
      </c>
      <c r="C75" s="311"/>
      <c r="D75" s="219" t="s">
        <v>209</v>
      </c>
      <c r="E75" s="55" t="s">
        <v>14</v>
      </c>
      <c r="F75" s="55">
        <v>160</v>
      </c>
      <c r="G75" s="55">
        <v>9</v>
      </c>
      <c r="H75" s="55">
        <v>17</v>
      </c>
      <c r="I75" s="55">
        <v>2</v>
      </c>
      <c r="J75" s="56" t="s">
        <v>35</v>
      </c>
      <c r="K75" s="56">
        <v>3</v>
      </c>
      <c r="L75" s="56" t="s">
        <v>74</v>
      </c>
      <c r="M75" s="57"/>
    </row>
    <row r="76" spans="2:13" s="46" customFormat="1" ht="24">
      <c r="B76" s="54">
        <v>69</v>
      </c>
      <c r="C76" s="311"/>
      <c r="D76" s="219" t="s">
        <v>209</v>
      </c>
      <c r="E76" s="55" t="s">
        <v>14</v>
      </c>
      <c r="F76" s="55">
        <v>130</v>
      </c>
      <c r="G76" s="55">
        <v>9</v>
      </c>
      <c r="H76" s="55">
        <v>17</v>
      </c>
      <c r="I76" s="55">
        <v>2</v>
      </c>
      <c r="J76" s="56">
        <v>3</v>
      </c>
      <c r="K76" s="56">
        <v>3</v>
      </c>
      <c r="L76" s="56" t="s">
        <v>21</v>
      </c>
      <c r="M76" s="57"/>
    </row>
    <row r="77" spans="2:13" s="46" customFormat="1" ht="24">
      <c r="B77" s="54">
        <v>70</v>
      </c>
      <c r="C77" s="311"/>
      <c r="D77" s="219" t="s">
        <v>209</v>
      </c>
      <c r="E77" s="55" t="s">
        <v>14</v>
      </c>
      <c r="F77" s="55">
        <v>130</v>
      </c>
      <c r="G77" s="55">
        <v>9</v>
      </c>
      <c r="H77" s="55">
        <v>17</v>
      </c>
      <c r="I77" s="55">
        <v>2</v>
      </c>
      <c r="J77" s="56">
        <v>3</v>
      </c>
      <c r="K77" s="56">
        <v>3</v>
      </c>
      <c r="L77" s="56" t="s">
        <v>21</v>
      </c>
      <c r="M77" s="57"/>
    </row>
    <row r="78" spans="2:13" s="46" customFormat="1" ht="24">
      <c r="B78" s="54">
        <v>71</v>
      </c>
      <c r="C78" s="311"/>
      <c r="D78" s="219" t="s">
        <v>209</v>
      </c>
      <c r="E78" s="55" t="s">
        <v>14</v>
      </c>
      <c r="F78" s="55" t="s">
        <v>75</v>
      </c>
      <c r="G78" s="55">
        <v>9</v>
      </c>
      <c r="H78" s="55">
        <v>17</v>
      </c>
      <c r="I78" s="55">
        <v>2</v>
      </c>
      <c r="J78" s="56">
        <v>3</v>
      </c>
      <c r="K78" s="56">
        <v>2</v>
      </c>
      <c r="L78" s="56" t="s">
        <v>76</v>
      </c>
      <c r="M78" s="57" t="s">
        <v>105</v>
      </c>
    </row>
    <row r="79" spans="2:13" s="46" customFormat="1" ht="24">
      <c r="B79" s="54">
        <v>72</v>
      </c>
      <c r="C79" s="311"/>
      <c r="D79" s="219" t="s">
        <v>209</v>
      </c>
      <c r="E79" s="55" t="s">
        <v>14</v>
      </c>
      <c r="F79" s="55">
        <v>120</v>
      </c>
      <c r="G79" s="55">
        <v>8</v>
      </c>
      <c r="H79" s="55">
        <v>17</v>
      </c>
      <c r="I79" s="55">
        <v>3</v>
      </c>
      <c r="J79" s="56">
        <v>3</v>
      </c>
      <c r="K79" s="56">
        <v>5</v>
      </c>
      <c r="L79" s="56" t="s">
        <v>77</v>
      </c>
      <c r="M79" s="57"/>
    </row>
    <row r="80" spans="2:13" s="46" customFormat="1" ht="36">
      <c r="B80" s="54">
        <v>73</v>
      </c>
      <c r="C80" s="311"/>
      <c r="D80" s="219" t="s">
        <v>209</v>
      </c>
      <c r="E80" s="55" t="s">
        <v>14</v>
      </c>
      <c r="F80" s="55">
        <v>230</v>
      </c>
      <c r="G80" s="55">
        <v>13</v>
      </c>
      <c r="H80" s="55">
        <v>19</v>
      </c>
      <c r="I80" s="55">
        <v>2</v>
      </c>
      <c r="J80" s="56">
        <v>3</v>
      </c>
      <c r="K80" s="56">
        <v>3</v>
      </c>
      <c r="L80" s="56" t="s">
        <v>78</v>
      </c>
      <c r="M80" s="57"/>
    </row>
    <row r="81" spans="2:13" s="46" customFormat="1" ht="36">
      <c r="B81" s="54">
        <v>74</v>
      </c>
      <c r="C81" s="311"/>
      <c r="D81" s="219" t="s">
        <v>214</v>
      </c>
      <c r="E81" s="55" t="s">
        <v>6</v>
      </c>
      <c r="F81" s="55">
        <v>170</v>
      </c>
      <c r="G81" s="55">
        <v>7</v>
      </c>
      <c r="H81" s="55">
        <v>22</v>
      </c>
      <c r="I81" s="55">
        <v>3</v>
      </c>
      <c r="J81" s="56" t="s">
        <v>35</v>
      </c>
      <c r="K81" s="56">
        <v>6</v>
      </c>
      <c r="L81" s="56" t="s">
        <v>79</v>
      </c>
      <c r="M81" s="57"/>
    </row>
    <row r="82" spans="2:13" s="46" customFormat="1" ht="24">
      <c r="B82" s="54">
        <v>75</v>
      </c>
      <c r="C82" s="311"/>
      <c r="D82" s="219" t="s">
        <v>209</v>
      </c>
      <c r="E82" s="55" t="s">
        <v>14</v>
      </c>
      <c r="F82" s="55">
        <v>220</v>
      </c>
      <c r="G82" s="55">
        <v>18</v>
      </c>
      <c r="H82" s="55">
        <v>21</v>
      </c>
      <c r="I82" s="55">
        <v>1</v>
      </c>
      <c r="J82" s="56" t="s">
        <v>39</v>
      </c>
      <c r="K82" s="56">
        <v>4</v>
      </c>
      <c r="L82" s="56" t="s">
        <v>21</v>
      </c>
      <c r="M82" s="57" t="s">
        <v>80</v>
      </c>
    </row>
    <row r="83" spans="2:13" s="46" customFormat="1" ht="24">
      <c r="B83" s="54">
        <v>76</v>
      </c>
      <c r="C83" s="311"/>
      <c r="D83" s="219" t="s">
        <v>209</v>
      </c>
      <c r="E83" s="55" t="s">
        <v>14</v>
      </c>
      <c r="F83" s="55">
        <v>130</v>
      </c>
      <c r="G83" s="55">
        <v>7</v>
      </c>
      <c r="H83" s="55">
        <v>13</v>
      </c>
      <c r="I83" s="55">
        <v>2</v>
      </c>
      <c r="J83" s="56">
        <v>3</v>
      </c>
      <c r="K83" s="56">
        <v>2</v>
      </c>
      <c r="L83" s="56" t="s">
        <v>21</v>
      </c>
      <c r="M83" s="57"/>
    </row>
    <row r="84" spans="2:13" s="46" customFormat="1" ht="12">
      <c r="B84" s="54">
        <v>77</v>
      </c>
      <c r="C84" s="311"/>
      <c r="D84" s="219" t="s">
        <v>218</v>
      </c>
      <c r="E84" s="55" t="s">
        <v>15</v>
      </c>
      <c r="F84" s="55">
        <v>210</v>
      </c>
      <c r="G84" s="55">
        <v>13</v>
      </c>
      <c r="H84" s="55">
        <v>22</v>
      </c>
      <c r="I84" s="55">
        <v>1</v>
      </c>
      <c r="J84" s="56" t="s">
        <v>38</v>
      </c>
      <c r="K84" s="56">
        <v>3</v>
      </c>
      <c r="L84" s="56" t="s">
        <v>21</v>
      </c>
      <c r="M84" s="57"/>
    </row>
    <row r="85" spans="2:13" s="46" customFormat="1" ht="12">
      <c r="B85" s="54">
        <v>78</v>
      </c>
      <c r="C85" s="310"/>
      <c r="D85" s="219" t="s">
        <v>224</v>
      </c>
      <c r="E85" s="55" t="s">
        <v>81</v>
      </c>
      <c r="F85" s="55">
        <v>190</v>
      </c>
      <c r="G85" s="55">
        <v>8</v>
      </c>
      <c r="H85" s="55">
        <v>22</v>
      </c>
      <c r="I85" s="55">
        <v>1</v>
      </c>
      <c r="J85" s="56">
        <v>4</v>
      </c>
      <c r="K85" s="56">
        <v>7</v>
      </c>
      <c r="L85" s="56" t="s">
        <v>132</v>
      </c>
      <c r="M85" s="57"/>
    </row>
    <row r="86" spans="2:13" s="46" customFormat="1" ht="24">
      <c r="B86" s="54">
        <v>79</v>
      </c>
      <c r="C86" s="309" t="s">
        <v>234</v>
      </c>
      <c r="D86" s="219" t="s">
        <v>225</v>
      </c>
      <c r="E86" s="55" t="s">
        <v>82</v>
      </c>
      <c r="F86" s="55">
        <v>230</v>
      </c>
      <c r="G86" s="55">
        <v>12</v>
      </c>
      <c r="H86" s="55">
        <v>13</v>
      </c>
      <c r="I86" s="55">
        <v>1</v>
      </c>
      <c r="J86" s="56">
        <v>4</v>
      </c>
      <c r="K86" s="56">
        <v>3</v>
      </c>
      <c r="L86" s="56" t="s">
        <v>21</v>
      </c>
      <c r="M86" s="57"/>
    </row>
    <row r="87" spans="2:13" s="46" customFormat="1" ht="24">
      <c r="B87" s="54">
        <v>80</v>
      </c>
      <c r="C87" s="311"/>
      <c r="D87" s="219" t="s">
        <v>226</v>
      </c>
      <c r="E87" s="55" t="s">
        <v>10</v>
      </c>
      <c r="F87" s="55">
        <v>270</v>
      </c>
      <c r="G87" s="55">
        <v>22</v>
      </c>
      <c r="H87" s="55">
        <v>26</v>
      </c>
      <c r="I87" s="55">
        <v>1</v>
      </c>
      <c r="J87" s="56" t="s">
        <v>38</v>
      </c>
      <c r="K87" s="56">
        <v>5</v>
      </c>
      <c r="L87" s="56" t="s">
        <v>83</v>
      </c>
      <c r="M87" s="57"/>
    </row>
    <row r="88" spans="2:13" s="46" customFormat="1" ht="24">
      <c r="B88" s="54">
        <v>81</v>
      </c>
      <c r="C88" s="311"/>
      <c r="D88" s="219" t="s">
        <v>226</v>
      </c>
      <c r="E88" s="55" t="s">
        <v>10</v>
      </c>
      <c r="F88" s="55">
        <v>285</v>
      </c>
      <c r="G88" s="55">
        <v>26</v>
      </c>
      <c r="H88" s="55">
        <v>26</v>
      </c>
      <c r="I88" s="55">
        <v>1</v>
      </c>
      <c r="J88" s="56" t="s">
        <v>38</v>
      </c>
      <c r="K88" s="56">
        <v>4</v>
      </c>
      <c r="L88" s="56" t="s">
        <v>83</v>
      </c>
      <c r="M88" s="57"/>
    </row>
    <row r="89" spans="2:13" s="46" customFormat="1" ht="48">
      <c r="B89" s="54">
        <v>82</v>
      </c>
      <c r="C89" s="311"/>
      <c r="D89" s="219" t="s">
        <v>226</v>
      </c>
      <c r="E89" s="55" t="s">
        <v>10</v>
      </c>
      <c r="F89" s="55">
        <v>200</v>
      </c>
      <c r="G89" s="55">
        <v>12</v>
      </c>
      <c r="H89" s="55">
        <v>24</v>
      </c>
      <c r="I89" s="55">
        <v>3</v>
      </c>
      <c r="J89" s="56" t="s">
        <v>35</v>
      </c>
      <c r="K89" s="56">
        <v>8</v>
      </c>
      <c r="L89" s="56" t="s">
        <v>107</v>
      </c>
      <c r="M89" s="57"/>
    </row>
    <row r="90" spans="2:13" s="46" customFormat="1" ht="36">
      <c r="B90" s="54">
        <v>83</v>
      </c>
      <c r="C90" s="311"/>
      <c r="D90" s="219" t="s">
        <v>222</v>
      </c>
      <c r="E90" s="55" t="s">
        <v>67</v>
      </c>
      <c r="F90" s="55" t="s">
        <v>84</v>
      </c>
      <c r="G90" s="55">
        <v>6</v>
      </c>
      <c r="H90" s="55">
        <v>7</v>
      </c>
      <c r="I90" s="55">
        <v>3</v>
      </c>
      <c r="J90" s="56">
        <v>2</v>
      </c>
      <c r="K90" s="56">
        <v>2</v>
      </c>
      <c r="L90" s="56" t="s">
        <v>85</v>
      </c>
      <c r="M90" s="57"/>
    </row>
    <row r="91" spans="2:13" s="46" customFormat="1" ht="12">
      <c r="B91" s="54">
        <v>84</v>
      </c>
      <c r="C91" s="311"/>
      <c r="D91" s="219" t="s">
        <v>211</v>
      </c>
      <c r="E91" s="55" t="s">
        <v>9</v>
      </c>
      <c r="F91" s="55">
        <v>130</v>
      </c>
      <c r="G91" s="55">
        <v>9</v>
      </c>
      <c r="H91" s="55">
        <v>8</v>
      </c>
      <c r="I91" s="55">
        <v>2</v>
      </c>
      <c r="J91" s="56" t="s">
        <v>39</v>
      </c>
      <c r="K91" s="56">
        <v>3</v>
      </c>
      <c r="L91" s="56" t="s">
        <v>30</v>
      </c>
      <c r="M91" s="57"/>
    </row>
    <row r="92" spans="2:13" s="46" customFormat="1" ht="36">
      <c r="B92" s="54">
        <v>85</v>
      </c>
      <c r="C92" s="311"/>
      <c r="D92" s="219" t="s">
        <v>211</v>
      </c>
      <c r="E92" s="55" t="s">
        <v>9</v>
      </c>
      <c r="F92" s="55">
        <v>160</v>
      </c>
      <c r="G92" s="55">
        <v>10</v>
      </c>
      <c r="H92" s="55">
        <v>11</v>
      </c>
      <c r="I92" s="55">
        <v>2</v>
      </c>
      <c r="J92" s="56">
        <v>3</v>
      </c>
      <c r="K92" s="56">
        <v>2</v>
      </c>
      <c r="L92" s="56" t="s">
        <v>86</v>
      </c>
      <c r="M92" s="57"/>
    </row>
    <row r="93" spans="2:13" s="46" customFormat="1" ht="12">
      <c r="B93" s="54">
        <v>86</v>
      </c>
      <c r="C93" s="311"/>
      <c r="D93" s="219" t="s">
        <v>211</v>
      </c>
      <c r="E93" s="55" t="s">
        <v>9</v>
      </c>
      <c r="F93" s="55">
        <v>110</v>
      </c>
      <c r="G93" s="55">
        <v>8</v>
      </c>
      <c r="H93" s="55">
        <v>8</v>
      </c>
      <c r="I93" s="55">
        <v>2</v>
      </c>
      <c r="J93" s="56">
        <v>3</v>
      </c>
      <c r="K93" s="56">
        <v>2</v>
      </c>
      <c r="L93" s="56" t="s">
        <v>21</v>
      </c>
      <c r="M93" s="57"/>
    </row>
    <row r="94" spans="2:13" s="46" customFormat="1" ht="12">
      <c r="B94" s="54">
        <v>87</v>
      </c>
      <c r="C94" s="311"/>
      <c r="D94" s="219" t="s">
        <v>211</v>
      </c>
      <c r="E94" s="55" t="s">
        <v>9</v>
      </c>
      <c r="F94" s="55">
        <v>120</v>
      </c>
      <c r="G94" s="55">
        <v>8</v>
      </c>
      <c r="H94" s="55">
        <v>10</v>
      </c>
      <c r="I94" s="55">
        <v>2</v>
      </c>
      <c r="J94" s="62">
        <v>3</v>
      </c>
      <c r="K94" s="56">
        <v>2</v>
      </c>
      <c r="L94" s="56" t="s">
        <v>21</v>
      </c>
      <c r="M94" s="57"/>
    </row>
    <row r="95" spans="2:13" s="66" customFormat="1" ht="12">
      <c r="B95" s="63">
        <v>88</v>
      </c>
      <c r="C95" s="311"/>
      <c r="D95" s="222" t="s">
        <v>211</v>
      </c>
      <c r="E95" s="64" t="s">
        <v>9</v>
      </c>
      <c r="F95" s="64">
        <v>120</v>
      </c>
      <c r="G95" s="64">
        <v>8</v>
      </c>
      <c r="H95" s="64">
        <v>10</v>
      </c>
      <c r="I95" s="64">
        <v>2</v>
      </c>
      <c r="J95" s="62">
        <v>3</v>
      </c>
      <c r="K95" s="62">
        <v>3</v>
      </c>
      <c r="L95" s="56" t="s">
        <v>21</v>
      </c>
      <c r="M95" s="65"/>
    </row>
    <row r="96" spans="2:13" s="46" customFormat="1" ht="65.25" customHeight="1">
      <c r="B96" s="54">
        <v>89</v>
      </c>
      <c r="C96" s="311"/>
      <c r="D96" s="219" t="s">
        <v>224</v>
      </c>
      <c r="E96" s="55" t="s">
        <v>81</v>
      </c>
      <c r="F96" s="55">
        <v>40</v>
      </c>
      <c r="G96" s="55">
        <v>5</v>
      </c>
      <c r="H96" s="55">
        <v>7</v>
      </c>
      <c r="I96" s="55">
        <v>2</v>
      </c>
      <c r="J96" s="62">
        <v>3</v>
      </c>
      <c r="K96" s="56">
        <v>2</v>
      </c>
      <c r="L96" s="56" t="s">
        <v>265</v>
      </c>
      <c r="M96" s="57"/>
    </row>
    <row r="97" spans="2:13" s="46" customFormat="1" ht="12">
      <c r="B97" s="54">
        <v>90</v>
      </c>
      <c r="C97" s="311"/>
      <c r="D97" s="219" t="s">
        <v>211</v>
      </c>
      <c r="E97" s="55" t="s">
        <v>9</v>
      </c>
      <c r="F97" s="55">
        <v>145</v>
      </c>
      <c r="G97" s="55">
        <v>9</v>
      </c>
      <c r="H97" s="55">
        <v>10</v>
      </c>
      <c r="I97" s="55">
        <v>2</v>
      </c>
      <c r="J97" s="62">
        <v>3</v>
      </c>
      <c r="K97" s="56">
        <v>3</v>
      </c>
      <c r="L97" s="56" t="s">
        <v>21</v>
      </c>
      <c r="M97" s="57"/>
    </row>
    <row r="98" spans="2:13" s="46" customFormat="1" ht="24">
      <c r="B98" s="54">
        <v>91</v>
      </c>
      <c r="C98" s="311"/>
      <c r="D98" s="219" t="s">
        <v>211</v>
      </c>
      <c r="E98" s="55" t="s">
        <v>9</v>
      </c>
      <c r="F98" s="55">
        <v>140</v>
      </c>
      <c r="G98" s="55">
        <v>9</v>
      </c>
      <c r="H98" s="55">
        <v>10</v>
      </c>
      <c r="I98" s="55">
        <v>2</v>
      </c>
      <c r="J98" s="62">
        <v>3</v>
      </c>
      <c r="K98" s="56">
        <v>2</v>
      </c>
      <c r="L98" s="62" t="s">
        <v>64</v>
      </c>
      <c r="M98" s="57"/>
    </row>
    <row r="99" spans="2:13" s="46" customFormat="1" ht="12">
      <c r="B99" s="54">
        <v>92</v>
      </c>
      <c r="C99" s="311"/>
      <c r="D99" s="219" t="s">
        <v>211</v>
      </c>
      <c r="E99" s="55" t="s">
        <v>9</v>
      </c>
      <c r="F99" s="55">
        <v>100</v>
      </c>
      <c r="G99" s="55">
        <v>8</v>
      </c>
      <c r="H99" s="55">
        <v>10</v>
      </c>
      <c r="I99" s="55">
        <v>2</v>
      </c>
      <c r="J99" s="62">
        <v>3</v>
      </c>
      <c r="K99" s="56">
        <v>2</v>
      </c>
      <c r="L99" s="56" t="s">
        <v>21</v>
      </c>
      <c r="M99" s="57"/>
    </row>
    <row r="100" spans="2:13" s="46" customFormat="1" ht="24">
      <c r="B100" s="54">
        <v>93</v>
      </c>
      <c r="C100" s="311"/>
      <c r="D100" s="219" t="s">
        <v>211</v>
      </c>
      <c r="E100" s="55" t="s">
        <v>9</v>
      </c>
      <c r="F100" s="55">
        <v>100</v>
      </c>
      <c r="G100" s="55">
        <v>8</v>
      </c>
      <c r="H100" s="55">
        <v>9</v>
      </c>
      <c r="I100" s="55">
        <v>3</v>
      </c>
      <c r="J100" s="62" t="s">
        <v>35</v>
      </c>
      <c r="K100" s="56">
        <v>2</v>
      </c>
      <c r="L100" s="62" t="s">
        <v>87</v>
      </c>
      <c r="M100" s="57"/>
    </row>
    <row r="101" spans="2:13" s="46" customFormat="1" ht="12">
      <c r="B101" s="54">
        <v>94</v>
      </c>
      <c r="C101" s="311"/>
      <c r="D101" s="219" t="s">
        <v>211</v>
      </c>
      <c r="E101" s="55" t="s">
        <v>9</v>
      </c>
      <c r="F101" s="55">
        <v>120</v>
      </c>
      <c r="G101" s="55">
        <v>8</v>
      </c>
      <c r="H101" s="55">
        <v>9</v>
      </c>
      <c r="I101" s="55">
        <v>2</v>
      </c>
      <c r="J101" s="62">
        <v>3</v>
      </c>
      <c r="K101" s="56">
        <v>3</v>
      </c>
      <c r="L101" s="56" t="s">
        <v>21</v>
      </c>
      <c r="M101" s="57"/>
    </row>
    <row r="102" spans="2:13" s="46" customFormat="1" ht="12">
      <c r="B102" s="54">
        <v>95</v>
      </c>
      <c r="C102" s="311"/>
      <c r="D102" s="219" t="s">
        <v>211</v>
      </c>
      <c r="E102" s="55" t="s">
        <v>9</v>
      </c>
      <c r="F102" s="55">
        <v>130</v>
      </c>
      <c r="G102" s="55">
        <v>8</v>
      </c>
      <c r="H102" s="55">
        <v>11</v>
      </c>
      <c r="I102" s="55">
        <v>2</v>
      </c>
      <c r="J102" s="62">
        <v>3</v>
      </c>
      <c r="K102" s="56">
        <v>2</v>
      </c>
      <c r="L102" s="56" t="s">
        <v>21</v>
      </c>
      <c r="M102" s="57"/>
    </row>
    <row r="103" spans="2:13" s="46" customFormat="1" ht="24">
      <c r="B103" s="54">
        <v>96</v>
      </c>
      <c r="C103" s="311"/>
      <c r="D103" s="219" t="s">
        <v>225</v>
      </c>
      <c r="E103" s="55" t="s">
        <v>88</v>
      </c>
      <c r="F103" s="55">
        <v>120</v>
      </c>
      <c r="G103" s="55">
        <v>5</v>
      </c>
      <c r="H103" s="55">
        <v>8</v>
      </c>
      <c r="I103" s="55">
        <v>2</v>
      </c>
      <c r="J103" s="62">
        <v>3</v>
      </c>
      <c r="K103" s="56">
        <v>2</v>
      </c>
      <c r="L103" s="62" t="s">
        <v>89</v>
      </c>
      <c r="M103" s="57"/>
    </row>
    <row r="104" spans="2:13" s="46" customFormat="1" ht="24">
      <c r="B104" s="54">
        <v>97</v>
      </c>
      <c r="C104" s="311"/>
      <c r="D104" s="219" t="s">
        <v>225</v>
      </c>
      <c r="E104" s="55" t="s">
        <v>88</v>
      </c>
      <c r="F104" s="55">
        <v>150</v>
      </c>
      <c r="G104" s="55">
        <v>8</v>
      </c>
      <c r="H104" s="55">
        <v>8</v>
      </c>
      <c r="I104" s="55">
        <v>3</v>
      </c>
      <c r="J104" s="62" t="s">
        <v>39</v>
      </c>
      <c r="K104" s="56">
        <v>2</v>
      </c>
      <c r="L104" s="56" t="s">
        <v>21</v>
      </c>
      <c r="M104" s="57"/>
    </row>
    <row r="105" spans="2:13" s="46" customFormat="1" ht="12">
      <c r="B105" s="54">
        <v>98</v>
      </c>
      <c r="C105" s="311"/>
      <c r="D105" s="219" t="s">
        <v>226</v>
      </c>
      <c r="E105" s="55" t="s">
        <v>10</v>
      </c>
      <c r="F105" s="55">
        <v>310</v>
      </c>
      <c r="G105" s="55">
        <v>12</v>
      </c>
      <c r="H105" s="55">
        <v>24</v>
      </c>
      <c r="I105" s="55">
        <v>1</v>
      </c>
      <c r="J105" s="62">
        <v>4</v>
      </c>
      <c r="K105" s="56">
        <v>5</v>
      </c>
      <c r="L105" s="56" t="s">
        <v>21</v>
      </c>
      <c r="M105" s="57"/>
    </row>
    <row r="106" spans="2:13" s="46" customFormat="1" ht="12">
      <c r="B106" s="54">
        <v>99</v>
      </c>
      <c r="C106" s="310"/>
      <c r="D106" s="219" t="s">
        <v>226</v>
      </c>
      <c r="E106" s="55" t="s">
        <v>10</v>
      </c>
      <c r="F106" s="55">
        <v>355</v>
      </c>
      <c r="G106" s="55">
        <v>15</v>
      </c>
      <c r="H106" s="55">
        <v>26</v>
      </c>
      <c r="I106" s="55">
        <v>1</v>
      </c>
      <c r="J106" s="62" t="s">
        <v>38</v>
      </c>
      <c r="K106" s="56">
        <v>5</v>
      </c>
      <c r="L106" s="56" t="s">
        <v>21</v>
      </c>
      <c r="M106" s="57"/>
    </row>
    <row r="107" spans="2:13" s="46" customFormat="1" ht="24">
      <c r="B107" s="54">
        <v>100</v>
      </c>
      <c r="C107" s="309">
        <v>822</v>
      </c>
      <c r="D107" s="276" t="s">
        <v>227</v>
      </c>
      <c r="E107" s="55" t="s">
        <v>90</v>
      </c>
      <c r="F107" s="55">
        <v>280</v>
      </c>
      <c r="G107" s="55">
        <v>10</v>
      </c>
      <c r="H107" s="55">
        <v>22</v>
      </c>
      <c r="I107" s="55">
        <v>1</v>
      </c>
      <c r="J107" s="62" t="s">
        <v>39</v>
      </c>
      <c r="K107" s="56">
        <v>5</v>
      </c>
      <c r="L107" s="56" t="s">
        <v>21</v>
      </c>
      <c r="M107" s="57" t="s">
        <v>91</v>
      </c>
    </row>
    <row r="108" spans="2:13" s="46" customFormat="1" ht="24">
      <c r="B108" s="54">
        <v>101</v>
      </c>
      <c r="C108" s="311"/>
      <c r="D108" s="219" t="s">
        <v>211</v>
      </c>
      <c r="E108" s="55" t="s">
        <v>9</v>
      </c>
      <c r="F108" s="55">
        <v>230</v>
      </c>
      <c r="G108" s="55">
        <v>10</v>
      </c>
      <c r="H108" s="55">
        <v>22</v>
      </c>
      <c r="I108" s="55">
        <v>1</v>
      </c>
      <c r="J108" s="62" t="s">
        <v>39</v>
      </c>
      <c r="K108" s="56">
        <v>4</v>
      </c>
      <c r="L108" s="56" t="s">
        <v>21</v>
      </c>
      <c r="M108" s="57" t="s">
        <v>106</v>
      </c>
    </row>
    <row r="109" spans="2:13" s="46" customFormat="1" ht="60">
      <c r="B109" s="54">
        <v>102</v>
      </c>
      <c r="C109" s="311"/>
      <c r="D109" s="276" t="s">
        <v>227</v>
      </c>
      <c r="E109" s="55" t="s">
        <v>90</v>
      </c>
      <c r="F109" s="55">
        <v>245</v>
      </c>
      <c r="G109" s="55">
        <v>12</v>
      </c>
      <c r="H109" s="55">
        <v>23</v>
      </c>
      <c r="I109" s="55">
        <v>2</v>
      </c>
      <c r="J109" s="62" t="s">
        <v>39</v>
      </c>
      <c r="K109" s="56">
        <v>4</v>
      </c>
      <c r="L109" s="62" t="s">
        <v>266</v>
      </c>
      <c r="M109" s="57"/>
    </row>
    <row r="110" spans="2:13" s="46" customFormat="1" ht="12">
      <c r="B110" s="54">
        <v>103</v>
      </c>
      <c r="C110" s="310"/>
      <c r="D110" s="219" t="s">
        <v>211</v>
      </c>
      <c r="E110" s="55" t="s">
        <v>31</v>
      </c>
      <c r="F110" s="55">
        <v>200</v>
      </c>
      <c r="G110" s="55">
        <v>8</v>
      </c>
      <c r="H110" s="55">
        <v>16</v>
      </c>
      <c r="I110" s="55">
        <v>2</v>
      </c>
      <c r="J110" s="62">
        <v>4</v>
      </c>
      <c r="K110" s="56">
        <v>4</v>
      </c>
      <c r="L110" s="56" t="s">
        <v>21</v>
      </c>
      <c r="M110" s="57"/>
    </row>
    <row r="111" spans="2:13" s="46" customFormat="1" ht="12">
      <c r="B111" s="54">
        <v>104</v>
      </c>
      <c r="C111" s="309">
        <v>823</v>
      </c>
      <c r="D111" s="219" t="s">
        <v>211</v>
      </c>
      <c r="E111" s="55" t="s">
        <v>31</v>
      </c>
      <c r="F111" s="55">
        <v>205</v>
      </c>
      <c r="G111" s="55">
        <v>8</v>
      </c>
      <c r="H111" s="55">
        <v>18</v>
      </c>
      <c r="I111" s="55">
        <v>2</v>
      </c>
      <c r="J111" s="62" t="s">
        <v>39</v>
      </c>
      <c r="K111" s="56">
        <v>3</v>
      </c>
      <c r="L111" s="56" t="s">
        <v>21</v>
      </c>
      <c r="M111" s="57"/>
    </row>
    <row r="112" spans="2:13" s="46" customFormat="1" ht="12">
      <c r="B112" s="54">
        <v>105</v>
      </c>
      <c r="C112" s="311"/>
      <c r="D112" s="219" t="s">
        <v>211</v>
      </c>
      <c r="E112" s="55" t="s">
        <v>31</v>
      </c>
      <c r="F112" s="55">
        <v>190</v>
      </c>
      <c r="G112" s="55">
        <v>7</v>
      </c>
      <c r="H112" s="55">
        <v>18</v>
      </c>
      <c r="I112" s="55">
        <v>2</v>
      </c>
      <c r="J112" s="62" t="s">
        <v>39</v>
      </c>
      <c r="K112" s="56">
        <v>4</v>
      </c>
      <c r="L112" s="56" t="s">
        <v>21</v>
      </c>
      <c r="M112" s="57"/>
    </row>
    <row r="113" spans="2:13" s="46" customFormat="1" ht="24">
      <c r="B113" s="54">
        <v>106</v>
      </c>
      <c r="C113" s="311"/>
      <c r="D113" s="219" t="s">
        <v>211</v>
      </c>
      <c r="E113" s="55" t="s">
        <v>31</v>
      </c>
      <c r="F113" s="55">
        <v>215</v>
      </c>
      <c r="G113" s="55">
        <v>6</v>
      </c>
      <c r="H113" s="55">
        <v>18</v>
      </c>
      <c r="I113" s="55">
        <v>3</v>
      </c>
      <c r="J113" s="62" t="s">
        <v>35</v>
      </c>
      <c r="K113" s="56">
        <v>3</v>
      </c>
      <c r="L113" s="62" t="s">
        <v>92</v>
      </c>
      <c r="M113" s="57"/>
    </row>
    <row r="114" spans="2:13" s="46" customFormat="1" ht="12">
      <c r="B114" s="54">
        <v>107</v>
      </c>
      <c r="C114" s="310"/>
      <c r="D114" s="219" t="s">
        <v>218</v>
      </c>
      <c r="E114" s="55" t="s">
        <v>15</v>
      </c>
      <c r="F114" s="55">
        <v>310</v>
      </c>
      <c r="G114" s="55">
        <v>20</v>
      </c>
      <c r="H114" s="55">
        <v>28</v>
      </c>
      <c r="I114" s="55">
        <v>1</v>
      </c>
      <c r="J114" s="62">
        <v>5</v>
      </c>
      <c r="K114" s="56">
        <v>5</v>
      </c>
      <c r="L114" s="56" t="s">
        <v>21</v>
      </c>
      <c r="M114" s="57"/>
    </row>
    <row r="115" spans="2:13" s="46" customFormat="1" ht="24">
      <c r="B115" s="54">
        <v>108</v>
      </c>
      <c r="C115" s="309">
        <v>822</v>
      </c>
      <c r="D115" s="219" t="s">
        <v>211</v>
      </c>
      <c r="E115" s="55" t="s">
        <v>9</v>
      </c>
      <c r="F115" s="55">
        <v>210</v>
      </c>
      <c r="G115" s="55">
        <v>12</v>
      </c>
      <c r="H115" s="55">
        <v>20</v>
      </c>
      <c r="I115" s="55">
        <v>1</v>
      </c>
      <c r="J115" s="62" t="s">
        <v>39</v>
      </c>
      <c r="K115" s="56">
        <v>4</v>
      </c>
      <c r="L115" s="56" t="s">
        <v>21</v>
      </c>
      <c r="M115" s="57" t="s">
        <v>91</v>
      </c>
    </row>
    <row r="116" spans="2:13" s="46" customFormat="1" ht="24">
      <c r="B116" s="54">
        <v>109</v>
      </c>
      <c r="C116" s="311"/>
      <c r="D116" s="219" t="s">
        <v>211</v>
      </c>
      <c r="E116" s="55" t="s">
        <v>9</v>
      </c>
      <c r="F116" s="55">
        <v>310</v>
      </c>
      <c r="G116" s="55">
        <v>14</v>
      </c>
      <c r="H116" s="55">
        <v>22</v>
      </c>
      <c r="I116" s="55">
        <v>1</v>
      </c>
      <c r="J116" s="62">
        <v>4</v>
      </c>
      <c r="K116" s="56">
        <v>5</v>
      </c>
      <c r="L116" s="56" t="s">
        <v>21</v>
      </c>
      <c r="M116" s="57" t="s">
        <v>106</v>
      </c>
    </row>
    <row r="117" spans="2:13" s="46" customFormat="1" ht="12">
      <c r="B117" s="54">
        <v>110</v>
      </c>
      <c r="C117" s="311"/>
      <c r="D117" s="219" t="s">
        <v>211</v>
      </c>
      <c r="E117" s="55" t="s">
        <v>9</v>
      </c>
      <c r="F117" s="55">
        <v>120</v>
      </c>
      <c r="G117" s="55"/>
      <c r="H117" s="55">
        <v>18</v>
      </c>
      <c r="I117" s="55">
        <v>2</v>
      </c>
      <c r="J117" s="62">
        <v>3</v>
      </c>
      <c r="K117" s="56">
        <v>4</v>
      </c>
      <c r="L117" s="56" t="s">
        <v>21</v>
      </c>
      <c r="M117" s="57"/>
    </row>
    <row r="118" spans="2:13" s="46" customFormat="1" ht="12">
      <c r="B118" s="54">
        <v>111</v>
      </c>
      <c r="C118" s="311"/>
      <c r="D118" s="219" t="s">
        <v>218</v>
      </c>
      <c r="E118" s="55" t="s">
        <v>15</v>
      </c>
      <c r="F118" s="55">
        <v>180</v>
      </c>
      <c r="G118" s="55">
        <v>10</v>
      </c>
      <c r="H118" s="55">
        <v>24</v>
      </c>
      <c r="I118" s="55">
        <v>1</v>
      </c>
      <c r="J118" s="62" t="s">
        <v>38</v>
      </c>
      <c r="K118" s="56">
        <v>4</v>
      </c>
      <c r="L118" s="56" t="s">
        <v>21</v>
      </c>
      <c r="M118" s="57"/>
    </row>
    <row r="119" spans="2:13" s="46" customFormat="1" ht="12">
      <c r="B119" s="54">
        <v>112</v>
      </c>
      <c r="C119" s="311"/>
      <c r="D119" s="219" t="s">
        <v>223</v>
      </c>
      <c r="E119" s="55" t="s">
        <v>13</v>
      </c>
      <c r="F119" s="55">
        <v>230</v>
      </c>
      <c r="G119" s="55">
        <v>15</v>
      </c>
      <c r="H119" s="55">
        <v>27</v>
      </c>
      <c r="I119" s="55">
        <v>1</v>
      </c>
      <c r="J119" s="62" t="s">
        <v>38</v>
      </c>
      <c r="K119" s="56">
        <v>6</v>
      </c>
      <c r="L119" s="56" t="s">
        <v>21</v>
      </c>
      <c r="M119" s="65"/>
    </row>
    <row r="120" spans="2:13" s="46" customFormat="1" ht="24">
      <c r="B120" s="54">
        <v>113</v>
      </c>
      <c r="C120" s="310"/>
      <c r="D120" s="219" t="s">
        <v>225</v>
      </c>
      <c r="E120" s="55" t="s">
        <v>88</v>
      </c>
      <c r="F120" s="55">
        <v>200</v>
      </c>
      <c r="G120" s="55">
        <v>19</v>
      </c>
      <c r="H120" s="55">
        <v>22</v>
      </c>
      <c r="I120" s="55">
        <v>1</v>
      </c>
      <c r="J120" s="62">
        <v>4</v>
      </c>
      <c r="K120" s="56">
        <v>4</v>
      </c>
      <c r="L120" s="56" t="s">
        <v>21</v>
      </c>
      <c r="M120" s="57"/>
    </row>
    <row r="121" spans="2:13" s="46" customFormat="1" ht="12">
      <c r="B121" s="54">
        <v>114</v>
      </c>
      <c r="C121" s="309">
        <v>823</v>
      </c>
      <c r="D121" s="216" t="s">
        <v>220</v>
      </c>
      <c r="E121" s="55" t="s">
        <v>219</v>
      </c>
      <c r="F121" s="55">
        <v>140</v>
      </c>
      <c r="G121" s="55">
        <v>4</v>
      </c>
      <c r="H121" s="55">
        <v>12</v>
      </c>
      <c r="I121" s="55">
        <v>2</v>
      </c>
      <c r="J121" s="62">
        <v>3</v>
      </c>
      <c r="K121" s="56">
        <v>3</v>
      </c>
      <c r="L121" s="56" t="s">
        <v>21</v>
      </c>
      <c r="M121" s="65"/>
    </row>
    <row r="122" spans="2:13" s="46" customFormat="1" ht="24">
      <c r="B122" s="54">
        <v>115</v>
      </c>
      <c r="C122" s="311"/>
      <c r="D122" s="219" t="s">
        <v>220</v>
      </c>
      <c r="E122" s="221" t="s">
        <v>219</v>
      </c>
      <c r="F122" s="55">
        <v>150</v>
      </c>
      <c r="G122" s="55">
        <v>5</v>
      </c>
      <c r="H122" s="55">
        <v>12</v>
      </c>
      <c r="I122" s="55">
        <v>3</v>
      </c>
      <c r="J122" s="62">
        <v>2</v>
      </c>
      <c r="K122" s="56">
        <v>3</v>
      </c>
      <c r="L122" s="62" t="s">
        <v>93</v>
      </c>
      <c r="M122" s="65"/>
    </row>
    <row r="123" spans="2:13" s="46" customFormat="1" ht="12">
      <c r="B123" s="54">
        <v>116</v>
      </c>
      <c r="C123" s="311"/>
      <c r="D123" s="219" t="s">
        <v>220</v>
      </c>
      <c r="E123" s="221" t="s">
        <v>219</v>
      </c>
      <c r="F123" s="55">
        <v>120</v>
      </c>
      <c r="G123" s="55">
        <v>4</v>
      </c>
      <c r="H123" s="55">
        <v>11</v>
      </c>
      <c r="I123" s="55">
        <v>2</v>
      </c>
      <c r="J123" s="62">
        <v>3</v>
      </c>
      <c r="K123" s="56">
        <v>3</v>
      </c>
      <c r="L123" s="56" t="s">
        <v>21</v>
      </c>
      <c r="M123" s="57"/>
    </row>
    <row r="124" spans="2:13" s="46" customFormat="1" ht="12">
      <c r="B124" s="54">
        <v>117</v>
      </c>
      <c r="C124" s="311"/>
      <c r="D124" s="219" t="s">
        <v>220</v>
      </c>
      <c r="E124" s="221" t="s">
        <v>219</v>
      </c>
      <c r="F124" s="55">
        <v>120</v>
      </c>
      <c r="G124" s="55">
        <v>4</v>
      </c>
      <c r="H124" s="55">
        <v>11</v>
      </c>
      <c r="I124" s="55">
        <v>2</v>
      </c>
      <c r="J124" s="62">
        <v>3</v>
      </c>
      <c r="K124" s="56">
        <v>3</v>
      </c>
      <c r="L124" s="56" t="s">
        <v>21</v>
      </c>
      <c r="M124" s="57"/>
    </row>
    <row r="125" spans="2:13" s="46" customFormat="1" ht="12">
      <c r="B125" s="54">
        <v>118</v>
      </c>
      <c r="C125" s="310"/>
      <c r="D125" s="219" t="s">
        <v>220</v>
      </c>
      <c r="E125" s="221" t="s">
        <v>219</v>
      </c>
      <c r="F125" s="55">
        <v>135</v>
      </c>
      <c r="G125" s="55">
        <v>5</v>
      </c>
      <c r="H125" s="55">
        <v>14</v>
      </c>
      <c r="I125" s="55">
        <v>2</v>
      </c>
      <c r="J125" s="62">
        <v>3</v>
      </c>
      <c r="K125" s="56">
        <v>5</v>
      </c>
      <c r="L125" s="56" t="s">
        <v>21</v>
      </c>
      <c r="M125" s="57"/>
    </row>
    <row r="126" spans="2:13" s="46" customFormat="1" ht="12" customHeight="1">
      <c r="B126" s="54">
        <v>119</v>
      </c>
      <c r="C126" s="309" t="s">
        <v>235</v>
      </c>
      <c r="D126" s="219" t="s">
        <v>211</v>
      </c>
      <c r="E126" s="55" t="s">
        <v>9</v>
      </c>
      <c r="F126" s="55">
        <v>250</v>
      </c>
      <c r="G126" s="55">
        <v>20</v>
      </c>
      <c r="H126" s="55">
        <v>22</v>
      </c>
      <c r="I126" s="55">
        <v>1</v>
      </c>
      <c r="J126" s="62">
        <v>5</v>
      </c>
      <c r="K126" s="56">
        <v>4</v>
      </c>
      <c r="L126" s="56" t="s">
        <v>21</v>
      </c>
      <c r="M126" s="65"/>
    </row>
    <row r="127" spans="2:13" s="46" customFormat="1" ht="24">
      <c r="B127" s="54">
        <v>120</v>
      </c>
      <c r="C127" s="312"/>
      <c r="D127" s="219" t="s">
        <v>211</v>
      </c>
      <c r="E127" s="55" t="s">
        <v>9</v>
      </c>
      <c r="F127" s="55">
        <v>235</v>
      </c>
      <c r="G127" s="55">
        <v>20</v>
      </c>
      <c r="H127" s="55">
        <v>20</v>
      </c>
      <c r="I127" s="55">
        <v>1</v>
      </c>
      <c r="J127" s="62">
        <v>4</v>
      </c>
      <c r="K127" s="56">
        <v>4</v>
      </c>
      <c r="L127" s="56" t="s">
        <v>21</v>
      </c>
      <c r="M127" s="57" t="s">
        <v>91</v>
      </c>
    </row>
    <row r="128" spans="2:13" s="46" customFormat="1" ht="12">
      <c r="B128" s="54">
        <v>121</v>
      </c>
      <c r="C128" s="312"/>
      <c r="D128" s="219" t="s">
        <v>211</v>
      </c>
      <c r="E128" s="55" t="s">
        <v>9</v>
      </c>
      <c r="F128" s="55">
        <v>270</v>
      </c>
      <c r="G128" s="55">
        <v>20</v>
      </c>
      <c r="H128" s="55">
        <v>19</v>
      </c>
      <c r="I128" s="55">
        <v>4</v>
      </c>
      <c r="J128" s="62">
        <v>1</v>
      </c>
      <c r="K128" s="56">
        <v>6</v>
      </c>
      <c r="L128" s="62" t="s">
        <v>94</v>
      </c>
      <c r="M128" s="57"/>
    </row>
    <row r="129" spans="2:13" s="46" customFormat="1" ht="12">
      <c r="B129" s="54">
        <v>122</v>
      </c>
      <c r="C129" s="312"/>
      <c r="D129" s="219" t="s">
        <v>211</v>
      </c>
      <c r="E129" s="55" t="s">
        <v>9</v>
      </c>
      <c r="F129" s="55">
        <v>187</v>
      </c>
      <c r="G129" s="55">
        <v>9</v>
      </c>
      <c r="H129" s="55">
        <v>18</v>
      </c>
      <c r="I129" s="55">
        <v>2</v>
      </c>
      <c r="J129" s="62" t="s">
        <v>39</v>
      </c>
      <c r="K129" s="56">
        <v>6</v>
      </c>
      <c r="L129" s="56" t="s">
        <v>21</v>
      </c>
      <c r="M129" s="57"/>
    </row>
    <row r="130" spans="2:13" s="46" customFormat="1" ht="36">
      <c r="B130" s="54">
        <v>123</v>
      </c>
      <c r="C130" s="312"/>
      <c r="D130" s="219" t="s">
        <v>211</v>
      </c>
      <c r="E130" s="55" t="s">
        <v>9</v>
      </c>
      <c r="F130" s="55">
        <v>246</v>
      </c>
      <c r="G130" s="55">
        <v>8</v>
      </c>
      <c r="H130" s="55">
        <v>14</v>
      </c>
      <c r="I130" s="55">
        <v>3</v>
      </c>
      <c r="J130" s="62" t="s">
        <v>35</v>
      </c>
      <c r="K130" s="56">
        <v>4</v>
      </c>
      <c r="L130" s="62" t="s">
        <v>95</v>
      </c>
      <c r="M130" s="57"/>
    </row>
    <row r="131" spans="2:13" s="46" customFormat="1" ht="48">
      <c r="B131" s="54">
        <v>124</v>
      </c>
      <c r="C131" s="312"/>
      <c r="D131" s="219" t="s">
        <v>211</v>
      </c>
      <c r="E131" s="55" t="s">
        <v>9</v>
      </c>
      <c r="F131" s="55">
        <v>188</v>
      </c>
      <c r="G131" s="55">
        <v>15</v>
      </c>
      <c r="H131" s="55">
        <v>19</v>
      </c>
      <c r="I131" s="55">
        <v>2</v>
      </c>
      <c r="J131" s="62">
        <v>3</v>
      </c>
      <c r="K131" s="56">
        <v>6</v>
      </c>
      <c r="L131" s="56" t="s">
        <v>21</v>
      </c>
      <c r="M131" s="57" t="s">
        <v>108</v>
      </c>
    </row>
    <row r="132" spans="2:13" s="46" customFormat="1" ht="25.5" customHeight="1">
      <c r="B132" s="54">
        <v>125</v>
      </c>
      <c r="C132" s="312"/>
      <c r="D132" s="219" t="s">
        <v>211</v>
      </c>
      <c r="E132" s="55" t="s">
        <v>9</v>
      </c>
      <c r="F132" s="55">
        <v>190</v>
      </c>
      <c r="G132" s="55">
        <v>12</v>
      </c>
      <c r="H132" s="55">
        <v>20</v>
      </c>
      <c r="I132" s="55">
        <v>2</v>
      </c>
      <c r="J132" s="62">
        <v>3</v>
      </c>
      <c r="K132" s="56">
        <v>6</v>
      </c>
      <c r="L132" s="56" t="s">
        <v>21</v>
      </c>
      <c r="M132" s="57" t="s">
        <v>96</v>
      </c>
    </row>
    <row r="133" spans="2:13" s="46" customFormat="1" ht="12">
      <c r="B133" s="54">
        <v>126</v>
      </c>
      <c r="C133" s="312"/>
      <c r="D133" s="219" t="s">
        <v>211</v>
      </c>
      <c r="E133" s="55" t="s">
        <v>9</v>
      </c>
      <c r="F133" s="55">
        <v>190</v>
      </c>
      <c r="G133" s="55">
        <v>10</v>
      </c>
      <c r="H133" s="55">
        <v>19</v>
      </c>
      <c r="I133" s="55">
        <v>2</v>
      </c>
      <c r="J133" s="62">
        <v>3</v>
      </c>
      <c r="K133" s="56">
        <v>4</v>
      </c>
      <c r="L133" s="56" t="s">
        <v>21</v>
      </c>
      <c r="M133" s="57"/>
    </row>
    <row r="134" spans="2:13" s="46" customFormat="1" ht="12">
      <c r="B134" s="54">
        <v>127</v>
      </c>
      <c r="C134" s="312"/>
      <c r="D134" s="219" t="s">
        <v>211</v>
      </c>
      <c r="E134" s="55" t="s">
        <v>9</v>
      </c>
      <c r="F134" s="55">
        <v>125</v>
      </c>
      <c r="G134" s="55">
        <v>9</v>
      </c>
      <c r="H134" s="55">
        <v>16</v>
      </c>
      <c r="I134" s="55">
        <v>3</v>
      </c>
      <c r="J134" s="62" t="s">
        <v>35</v>
      </c>
      <c r="K134" s="56">
        <v>3</v>
      </c>
      <c r="L134" s="62" t="s">
        <v>50</v>
      </c>
      <c r="M134" s="57"/>
    </row>
    <row r="135" spans="2:13" s="46" customFormat="1" ht="24">
      <c r="B135" s="54">
        <v>128</v>
      </c>
      <c r="C135" s="312"/>
      <c r="D135" s="219" t="s">
        <v>211</v>
      </c>
      <c r="E135" s="55" t="s">
        <v>9</v>
      </c>
      <c r="F135" s="55">
        <v>260</v>
      </c>
      <c r="G135" s="55">
        <v>12</v>
      </c>
      <c r="H135" s="55">
        <v>18</v>
      </c>
      <c r="I135" s="55">
        <v>2</v>
      </c>
      <c r="J135" s="62">
        <v>3</v>
      </c>
      <c r="K135" s="56">
        <v>5</v>
      </c>
      <c r="L135" s="56" t="s">
        <v>21</v>
      </c>
      <c r="M135" s="57" t="s">
        <v>96</v>
      </c>
    </row>
    <row r="136" spans="2:13" s="46" customFormat="1" ht="12">
      <c r="B136" s="54">
        <v>129</v>
      </c>
      <c r="C136" s="313"/>
      <c r="D136" s="219" t="s">
        <v>211</v>
      </c>
      <c r="E136" s="55" t="s">
        <v>9</v>
      </c>
      <c r="F136" s="55">
        <v>280</v>
      </c>
      <c r="G136" s="55">
        <v>10</v>
      </c>
      <c r="H136" s="55">
        <v>17</v>
      </c>
      <c r="I136" s="55">
        <v>2</v>
      </c>
      <c r="J136" s="62">
        <v>3</v>
      </c>
      <c r="K136" s="56">
        <v>4</v>
      </c>
      <c r="L136" s="62" t="s">
        <v>97</v>
      </c>
      <c r="M136" s="57"/>
    </row>
    <row r="137" spans="2:13" s="46" customFormat="1" ht="12" customHeight="1">
      <c r="B137" s="54">
        <v>130</v>
      </c>
      <c r="C137" s="309">
        <v>495</v>
      </c>
      <c r="D137" s="219" t="s">
        <v>211</v>
      </c>
      <c r="E137" s="55" t="s">
        <v>9</v>
      </c>
      <c r="F137" s="55">
        <v>90</v>
      </c>
      <c r="G137" s="55">
        <v>7</v>
      </c>
      <c r="H137" s="55">
        <v>9</v>
      </c>
      <c r="I137" s="55">
        <v>2</v>
      </c>
      <c r="J137" s="62">
        <v>3</v>
      </c>
      <c r="K137" s="56">
        <v>3</v>
      </c>
      <c r="L137" s="56" t="s">
        <v>21</v>
      </c>
      <c r="M137" s="57"/>
    </row>
    <row r="138" spans="2:13" s="46" customFormat="1" ht="12">
      <c r="B138" s="54">
        <v>131</v>
      </c>
      <c r="C138" s="311"/>
      <c r="D138" s="219" t="s">
        <v>211</v>
      </c>
      <c r="E138" s="55" t="s">
        <v>9</v>
      </c>
      <c r="F138" s="55">
        <v>50</v>
      </c>
      <c r="G138" s="55">
        <v>6</v>
      </c>
      <c r="H138" s="55">
        <v>6</v>
      </c>
      <c r="I138" s="55">
        <v>2</v>
      </c>
      <c r="J138" s="62">
        <v>3</v>
      </c>
      <c r="K138" s="56">
        <v>2</v>
      </c>
      <c r="L138" s="56" t="s">
        <v>21</v>
      </c>
      <c r="M138" s="57"/>
    </row>
    <row r="139" spans="2:13" s="46" customFormat="1" ht="12">
      <c r="B139" s="54">
        <v>132</v>
      </c>
      <c r="C139" s="311"/>
      <c r="D139" s="219" t="s">
        <v>211</v>
      </c>
      <c r="E139" s="55" t="s">
        <v>9</v>
      </c>
      <c r="F139" s="55">
        <v>90</v>
      </c>
      <c r="G139" s="55">
        <v>6</v>
      </c>
      <c r="H139" s="55">
        <v>9</v>
      </c>
      <c r="I139" s="55">
        <v>2</v>
      </c>
      <c r="J139" s="62">
        <v>3</v>
      </c>
      <c r="K139" s="56">
        <v>3</v>
      </c>
      <c r="L139" s="56" t="s">
        <v>21</v>
      </c>
      <c r="M139" s="57"/>
    </row>
    <row r="140" spans="2:13" s="46" customFormat="1" ht="12">
      <c r="B140" s="54">
        <v>133</v>
      </c>
      <c r="C140" s="310"/>
      <c r="D140" s="219" t="s">
        <v>211</v>
      </c>
      <c r="E140" s="55" t="s">
        <v>9</v>
      </c>
      <c r="F140" s="55">
        <v>86</v>
      </c>
      <c r="G140" s="55">
        <v>6</v>
      </c>
      <c r="H140" s="55">
        <v>9</v>
      </c>
      <c r="I140" s="55">
        <v>2</v>
      </c>
      <c r="J140" s="62">
        <v>3</v>
      </c>
      <c r="K140" s="56">
        <v>3</v>
      </c>
      <c r="L140" s="56" t="s">
        <v>21</v>
      </c>
      <c r="M140" s="57"/>
    </row>
    <row r="141" spans="2:13" s="46" customFormat="1" ht="12">
      <c r="B141" s="54">
        <v>134</v>
      </c>
      <c r="C141" s="309" t="s">
        <v>267</v>
      </c>
      <c r="D141" s="219" t="s">
        <v>228</v>
      </c>
      <c r="E141" s="55" t="s">
        <v>8</v>
      </c>
      <c r="F141" s="55">
        <v>120</v>
      </c>
      <c r="G141" s="55">
        <v>7</v>
      </c>
      <c r="H141" s="55">
        <v>17</v>
      </c>
      <c r="I141" s="55">
        <v>3</v>
      </c>
      <c r="J141" s="62" t="s">
        <v>35</v>
      </c>
      <c r="K141" s="56">
        <v>4</v>
      </c>
      <c r="L141" s="62" t="s">
        <v>12</v>
      </c>
      <c r="M141" s="57"/>
    </row>
    <row r="142" spans="2:13" s="46" customFormat="1" ht="12">
      <c r="B142" s="54">
        <v>135</v>
      </c>
      <c r="C142" s="311"/>
      <c r="D142" s="219" t="s">
        <v>228</v>
      </c>
      <c r="E142" s="55" t="s">
        <v>8</v>
      </c>
      <c r="F142" s="55">
        <v>145</v>
      </c>
      <c r="G142" s="55">
        <v>10</v>
      </c>
      <c r="H142" s="55">
        <v>18</v>
      </c>
      <c r="I142" s="55">
        <v>2</v>
      </c>
      <c r="J142" s="62">
        <v>3</v>
      </c>
      <c r="K142" s="56">
        <v>4</v>
      </c>
      <c r="L142" s="56" t="s">
        <v>21</v>
      </c>
      <c r="M142" s="65"/>
    </row>
    <row r="143" spans="2:13" s="46" customFormat="1" ht="12">
      <c r="B143" s="54">
        <v>136</v>
      </c>
      <c r="C143" s="311"/>
      <c r="D143" s="219" t="s">
        <v>228</v>
      </c>
      <c r="E143" s="55" t="s">
        <v>8</v>
      </c>
      <c r="F143" s="55">
        <v>130</v>
      </c>
      <c r="G143" s="55">
        <v>10</v>
      </c>
      <c r="H143" s="55">
        <v>18</v>
      </c>
      <c r="I143" s="55">
        <v>3</v>
      </c>
      <c r="J143" s="62">
        <v>3</v>
      </c>
      <c r="K143" s="56">
        <v>3</v>
      </c>
      <c r="L143" s="56" t="s">
        <v>21</v>
      </c>
      <c r="M143" s="57"/>
    </row>
    <row r="144" spans="2:13" s="46" customFormat="1" ht="12">
      <c r="B144" s="54">
        <v>137</v>
      </c>
      <c r="C144" s="311"/>
      <c r="D144" s="219" t="s">
        <v>228</v>
      </c>
      <c r="E144" s="55" t="s">
        <v>8</v>
      </c>
      <c r="F144" s="55">
        <v>140</v>
      </c>
      <c r="G144" s="55">
        <v>8</v>
      </c>
      <c r="H144" s="55">
        <v>17</v>
      </c>
      <c r="I144" s="55">
        <v>2</v>
      </c>
      <c r="J144" s="62">
        <v>3</v>
      </c>
      <c r="K144" s="56">
        <v>3</v>
      </c>
      <c r="L144" s="56" t="s">
        <v>21</v>
      </c>
      <c r="M144" s="57"/>
    </row>
    <row r="145" spans="2:13" s="46" customFormat="1" ht="24">
      <c r="B145" s="54">
        <v>138</v>
      </c>
      <c r="C145" s="310"/>
      <c r="D145" s="219" t="s">
        <v>228</v>
      </c>
      <c r="E145" s="55" t="s">
        <v>8</v>
      </c>
      <c r="F145" s="55">
        <v>177</v>
      </c>
      <c r="G145" s="55">
        <v>8</v>
      </c>
      <c r="H145" s="55">
        <v>19</v>
      </c>
      <c r="I145" s="55">
        <v>3</v>
      </c>
      <c r="J145" s="62">
        <v>2</v>
      </c>
      <c r="K145" s="56">
        <v>3</v>
      </c>
      <c r="L145" s="62" t="s">
        <v>98</v>
      </c>
      <c r="M145" s="57"/>
    </row>
    <row r="146" spans="2:13" s="46" customFormat="1" ht="25.5" customHeight="1">
      <c r="B146" s="54">
        <v>139</v>
      </c>
      <c r="C146" s="282" t="s">
        <v>268</v>
      </c>
      <c r="D146" s="219" t="s">
        <v>218</v>
      </c>
      <c r="E146" s="55" t="s">
        <v>15</v>
      </c>
      <c r="F146" s="55">
        <v>245</v>
      </c>
      <c r="G146" s="55">
        <v>17</v>
      </c>
      <c r="H146" s="55">
        <v>15</v>
      </c>
      <c r="I146" s="55">
        <v>1</v>
      </c>
      <c r="J146" s="62">
        <v>5</v>
      </c>
      <c r="K146" s="56">
        <v>3</v>
      </c>
      <c r="L146" s="56" t="s">
        <v>21</v>
      </c>
      <c r="M146" s="57"/>
    </row>
    <row r="147" spans="2:13" s="46" customFormat="1" ht="12">
      <c r="B147" s="54">
        <v>140</v>
      </c>
      <c r="C147" s="309">
        <v>406</v>
      </c>
      <c r="D147" s="216" t="s">
        <v>229</v>
      </c>
      <c r="E147" s="55" t="s">
        <v>99</v>
      </c>
      <c r="F147" s="55" t="s">
        <v>100</v>
      </c>
      <c r="G147" s="55">
        <v>8</v>
      </c>
      <c r="H147" s="55">
        <v>4</v>
      </c>
      <c r="I147" s="55">
        <v>2</v>
      </c>
      <c r="J147" s="62">
        <v>3</v>
      </c>
      <c r="K147" s="56">
        <v>2</v>
      </c>
      <c r="L147" s="56" t="s">
        <v>21</v>
      </c>
      <c r="M147" s="57"/>
    </row>
    <row r="148" spans="2:13" s="46" customFormat="1" ht="24">
      <c r="B148" s="54">
        <v>141</v>
      </c>
      <c r="C148" s="310"/>
      <c r="D148" s="219" t="s">
        <v>230</v>
      </c>
      <c r="E148" s="55" t="s">
        <v>101</v>
      </c>
      <c r="F148" s="55">
        <v>50</v>
      </c>
      <c r="G148" s="55">
        <v>5</v>
      </c>
      <c r="H148" s="55">
        <v>4</v>
      </c>
      <c r="I148" s="55">
        <v>4</v>
      </c>
      <c r="J148" s="56">
        <v>1</v>
      </c>
      <c r="K148" s="56">
        <v>2</v>
      </c>
      <c r="L148" s="56" t="s">
        <v>87</v>
      </c>
      <c r="M148" s="57"/>
    </row>
    <row r="149" spans="2:13" s="46" customFormat="1" ht="12">
      <c r="B149" s="54">
        <v>142</v>
      </c>
      <c r="C149" s="309">
        <v>408</v>
      </c>
      <c r="D149" s="219" t="s">
        <v>229</v>
      </c>
      <c r="E149" s="55" t="s">
        <v>99</v>
      </c>
      <c r="F149" s="55" t="s">
        <v>100</v>
      </c>
      <c r="G149" s="55">
        <v>8</v>
      </c>
      <c r="H149" s="55">
        <v>4</v>
      </c>
      <c r="I149" s="55">
        <v>2</v>
      </c>
      <c r="J149" s="62">
        <v>3</v>
      </c>
      <c r="K149" s="56">
        <v>2</v>
      </c>
      <c r="L149" s="56" t="s">
        <v>21</v>
      </c>
      <c r="M149" s="57"/>
    </row>
    <row r="150" spans="2:13" s="46" customFormat="1" ht="12">
      <c r="B150" s="54">
        <v>143</v>
      </c>
      <c r="C150" s="310"/>
      <c r="D150" s="219" t="s">
        <v>229</v>
      </c>
      <c r="E150" s="55" t="s">
        <v>99</v>
      </c>
      <c r="F150" s="55" t="s">
        <v>100</v>
      </c>
      <c r="G150" s="55">
        <v>8</v>
      </c>
      <c r="H150" s="55">
        <v>4</v>
      </c>
      <c r="I150" s="55">
        <v>2</v>
      </c>
      <c r="J150" s="62">
        <v>3</v>
      </c>
      <c r="K150" s="56">
        <v>2</v>
      </c>
      <c r="L150" s="56" t="s">
        <v>21</v>
      </c>
      <c r="M150" s="57"/>
    </row>
    <row r="151" spans="2:13" s="46" customFormat="1" ht="12">
      <c r="B151" s="67">
        <v>144</v>
      </c>
      <c r="C151" s="309">
        <v>402</v>
      </c>
      <c r="D151" s="223" t="s">
        <v>210</v>
      </c>
      <c r="E151" s="68" t="s">
        <v>24</v>
      </c>
      <c r="F151" s="68">
        <v>40</v>
      </c>
      <c r="G151" s="68">
        <v>4</v>
      </c>
      <c r="H151" s="68">
        <v>5</v>
      </c>
      <c r="I151" s="68">
        <v>1</v>
      </c>
      <c r="J151" s="69">
        <v>3</v>
      </c>
      <c r="K151" s="69">
        <v>3</v>
      </c>
      <c r="L151" s="69" t="s">
        <v>26</v>
      </c>
      <c r="M151" s="70"/>
    </row>
    <row r="152" spans="2:13" s="46" customFormat="1" ht="12">
      <c r="B152" s="67">
        <v>145</v>
      </c>
      <c r="C152" s="310"/>
      <c r="D152" s="223" t="s">
        <v>210</v>
      </c>
      <c r="E152" s="68" t="s">
        <v>24</v>
      </c>
      <c r="F152" s="68">
        <v>40</v>
      </c>
      <c r="G152" s="68">
        <v>4</v>
      </c>
      <c r="H152" s="68">
        <v>5</v>
      </c>
      <c r="I152" s="68">
        <v>1</v>
      </c>
      <c r="J152" s="69">
        <v>3</v>
      </c>
      <c r="K152" s="69">
        <v>3</v>
      </c>
      <c r="L152" s="69" t="s">
        <v>26</v>
      </c>
      <c r="M152" s="70"/>
    </row>
    <row r="153" spans="2:13" s="46" customFormat="1" ht="21">
      <c r="B153" s="67">
        <v>146</v>
      </c>
      <c r="C153" s="282">
        <v>400</v>
      </c>
      <c r="D153" s="223" t="s">
        <v>210</v>
      </c>
      <c r="E153" s="68" t="s">
        <v>24</v>
      </c>
      <c r="F153" s="68">
        <v>40</v>
      </c>
      <c r="G153" s="68">
        <v>4</v>
      </c>
      <c r="H153" s="68">
        <v>5</v>
      </c>
      <c r="I153" s="68">
        <v>1</v>
      </c>
      <c r="J153" s="69">
        <v>3</v>
      </c>
      <c r="K153" s="69">
        <v>3</v>
      </c>
      <c r="L153" s="69" t="s">
        <v>26</v>
      </c>
      <c r="M153" s="70"/>
    </row>
    <row r="154" spans="2:13" s="46" customFormat="1" ht="12">
      <c r="B154" s="67">
        <v>147</v>
      </c>
      <c r="C154" s="309">
        <v>406</v>
      </c>
      <c r="D154" s="223" t="s">
        <v>224</v>
      </c>
      <c r="E154" s="68" t="s">
        <v>81</v>
      </c>
      <c r="F154" s="68">
        <v>80</v>
      </c>
      <c r="G154" s="68">
        <v>4</v>
      </c>
      <c r="H154" s="68">
        <v>7</v>
      </c>
      <c r="I154" s="68">
        <v>1</v>
      </c>
      <c r="J154" s="69">
        <v>3</v>
      </c>
      <c r="K154" s="69">
        <v>3</v>
      </c>
      <c r="L154" s="69" t="s">
        <v>26</v>
      </c>
      <c r="M154" s="70"/>
    </row>
    <row r="155" spans="2:13" s="46" customFormat="1" ht="12">
      <c r="B155" s="67">
        <v>148</v>
      </c>
      <c r="C155" s="310"/>
      <c r="D155" s="223" t="s">
        <v>224</v>
      </c>
      <c r="E155" s="68" t="s">
        <v>81</v>
      </c>
      <c r="F155" s="68">
        <v>90</v>
      </c>
      <c r="G155" s="68">
        <v>4</v>
      </c>
      <c r="H155" s="68">
        <v>7</v>
      </c>
      <c r="I155" s="68">
        <v>1</v>
      </c>
      <c r="J155" s="69">
        <v>3</v>
      </c>
      <c r="K155" s="69">
        <v>3</v>
      </c>
      <c r="L155" s="69" t="s">
        <v>26</v>
      </c>
      <c r="M155" s="70"/>
    </row>
    <row r="156" spans="2:13" s="46" customFormat="1" ht="24">
      <c r="B156" s="67">
        <v>151</v>
      </c>
      <c r="C156" s="309" t="s">
        <v>236</v>
      </c>
      <c r="D156" s="223" t="s">
        <v>218</v>
      </c>
      <c r="E156" s="68" t="s">
        <v>15</v>
      </c>
      <c r="F156" s="68">
        <v>270</v>
      </c>
      <c r="G156" s="68">
        <v>25</v>
      </c>
      <c r="H156" s="68">
        <v>16</v>
      </c>
      <c r="I156" s="68">
        <v>3</v>
      </c>
      <c r="J156" s="69" t="s">
        <v>35</v>
      </c>
      <c r="K156" s="69">
        <v>5</v>
      </c>
      <c r="L156" s="69" t="s">
        <v>87</v>
      </c>
      <c r="M156" s="70"/>
    </row>
    <row r="157" spans="2:13" s="46" customFormat="1" ht="24">
      <c r="B157" s="67">
        <v>152</v>
      </c>
      <c r="C157" s="311"/>
      <c r="D157" s="24" t="s">
        <v>231</v>
      </c>
      <c r="E157" s="68" t="s">
        <v>102</v>
      </c>
      <c r="F157" s="68">
        <v>120</v>
      </c>
      <c r="G157" s="68">
        <v>7</v>
      </c>
      <c r="H157" s="68">
        <v>13</v>
      </c>
      <c r="I157" s="68">
        <v>3</v>
      </c>
      <c r="J157" s="69">
        <v>2</v>
      </c>
      <c r="K157" s="69">
        <v>3</v>
      </c>
      <c r="L157" s="69" t="s">
        <v>62</v>
      </c>
      <c r="M157" s="70"/>
    </row>
    <row r="158" spans="2:13" s="46" customFormat="1" ht="24">
      <c r="B158" s="67">
        <v>153</v>
      </c>
      <c r="C158" s="311"/>
      <c r="D158" s="223" t="s">
        <v>231</v>
      </c>
      <c r="E158" s="68" t="s">
        <v>102</v>
      </c>
      <c r="F158" s="68">
        <v>140</v>
      </c>
      <c r="G158" s="68">
        <v>6</v>
      </c>
      <c r="H158" s="68">
        <v>12</v>
      </c>
      <c r="I158" s="68">
        <v>4</v>
      </c>
      <c r="J158" s="69">
        <v>2</v>
      </c>
      <c r="K158" s="69">
        <v>2</v>
      </c>
      <c r="L158" s="69" t="s">
        <v>12</v>
      </c>
      <c r="M158" s="70"/>
    </row>
    <row r="159" spans="2:13" s="46" customFormat="1" ht="24">
      <c r="B159" s="67">
        <v>154</v>
      </c>
      <c r="C159" s="311"/>
      <c r="D159" s="223" t="s">
        <v>231</v>
      </c>
      <c r="E159" s="68" t="s">
        <v>102</v>
      </c>
      <c r="F159" s="68" t="s">
        <v>103</v>
      </c>
      <c r="G159" s="68">
        <v>15</v>
      </c>
      <c r="H159" s="68">
        <v>14</v>
      </c>
      <c r="I159" s="68">
        <v>4</v>
      </c>
      <c r="J159" s="69">
        <v>2</v>
      </c>
      <c r="K159" s="69">
        <v>2</v>
      </c>
      <c r="L159" s="69" t="s">
        <v>12</v>
      </c>
      <c r="M159" s="70"/>
    </row>
    <row r="160" spans="2:13" s="46" customFormat="1" ht="24">
      <c r="B160" s="67">
        <v>155</v>
      </c>
      <c r="C160" s="310"/>
      <c r="D160" s="223" t="s">
        <v>209</v>
      </c>
      <c r="E160" s="68" t="s">
        <v>14</v>
      </c>
      <c r="F160" s="68">
        <v>185</v>
      </c>
      <c r="G160" s="68">
        <v>12</v>
      </c>
      <c r="H160" s="68">
        <v>12</v>
      </c>
      <c r="I160" s="68">
        <v>2</v>
      </c>
      <c r="J160" s="69">
        <v>3</v>
      </c>
      <c r="K160" s="69">
        <v>3</v>
      </c>
      <c r="L160" s="56" t="s">
        <v>21</v>
      </c>
      <c r="M160" s="70" t="s">
        <v>65</v>
      </c>
    </row>
    <row r="161" spans="2:13" s="46" customFormat="1" ht="36">
      <c r="B161" s="67">
        <v>156</v>
      </c>
      <c r="C161" s="309">
        <v>1074</v>
      </c>
      <c r="D161" s="223" t="s">
        <v>212</v>
      </c>
      <c r="E161" s="68" t="s">
        <v>7</v>
      </c>
      <c r="F161" s="68">
        <v>420</v>
      </c>
      <c r="G161" s="68">
        <v>30</v>
      </c>
      <c r="H161" s="68">
        <v>26</v>
      </c>
      <c r="I161" s="68">
        <v>3</v>
      </c>
      <c r="J161" s="69">
        <v>4</v>
      </c>
      <c r="K161" s="69">
        <v>8</v>
      </c>
      <c r="L161" s="69" t="s">
        <v>104</v>
      </c>
      <c r="M161" s="70"/>
    </row>
    <row r="162" spans="2:13" s="46" customFormat="1" ht="37.5" customHeight="1">
      <c r="B162" s="67">
        <v>157</v>
      </c>
      <c r="C162" s="310"/>
      <c r="D162" s="223" t="s">
        <v>232</v>
      </c>
      <c r="E162" s="68" t="s">
        <v>11</v>
      </c>
      <c r="F162" s="68">
        <v>190</v>
      </c>
      <c r="G162" s="68">
        <v>10</v>
      </c>
      <c r="H162" s="68">
        <v>20</v>
      </c>
      <c r="I162" s="68"/>
      <c r="J162" s="69">
        <v>2</v>
      </c>
      <c r="K162" s="69">
        <v>12</v>
      </c>
      <c r="L162" s="69" t="s">
        <v>87</v>
      </c>
      <c r="M162" s="70"/>
    </row>
    <row r="163" spans="2:13" s="34" customFormat="1" ht="26.25">
      <c r="B163" s="291">
        <v>158</v>
      </c>
      <c r="C163" s="287">
        <v>1080</v>
      </c>
      <c r="D163" s="24" t="s">
        <v>211</v>
      </c>
      <c r="E163" s="24" t="s">
        <v>9</v>
      </c>
      <c r="F163" s="25">
        <v>180</v>
      </c>
      <c r="G163" s="25">
        <v>32</v>
      </c>
      <c r="H163" s="25">
        <v>26</v>
      </c>
      <c r="I163" s="25">
        <v>1</v>
      </c>
      <c r="J163" s="25" t="s">
        <v>38</v>
      </c>
      <c r="K163" s="25">
        <v>8</v>
      </c>
      <c r="L163" s="25" t="s">
        <v>21</v>
      </c>
      <c r="M163" s="292" t="s">
        <v>110</v>
      </c>
    </row>
    <row r="164" spans="2:13" s="34" customFormat="1" ht="24">
      <c r="B164" s="291">
        <v>159</v>
      </c>
      <c r="C164" s="287">
        <v>823</v>
      </c>
      <c r="D164" s="24" t="s">
        <v>220</v>
      </c>
      <c r="E164" s="24" t="s">
        <v>219</v>
      </c>
      <c r="F164" s="25">
        <v>200</v>
      </c>
      <c r="G164" s="25">
        <v>10</v>
      </c>
      <c r="H164" s="25">
        <v>23</v>
      </c>
      <c r="I164" s="25">
        <v>3</v>
      </c>
      <c r="J164" s="25" t="s">
        <v>35</v>
      </c>
      <c r="K164" s="25">
        <v>7</v>
      </c>
      <c r="L164" s="25" t="s">
        <v>269</v>
      </c>
      <c r="M164" s="292"/>
    </row>
    <row r="165" spans="2:13" s="34" customFormat="1" ht="12">
      <c r="B165" s="291">
        <v>160</v>
      </c>
      <c r="C165" s="314">
        <v>813</v>
      </c>
      <c r="D165" s="24" t="s">
        <v>271</v>
      </c>
      <c r="E165" s="24" t="s">
        <v>272</v>
      </c>
      <c r="F165" s="25">
        <v>140</v>
      </c>
      <c r="G165" s="25">
        <v>5</v>
      </c>
      <c r="H165" s="25">
        <v>12</v>
      </c>
      <c r="I165" s="25">
        <v>3</v>
      </c>
      <c r="J165" s="25">
        <v>3</v>
      </c>
      <c r="K165" s="25">
        <v>3</v>
      </c>
      <c r="L165" s="25" t="s">
        <v>132</v>
      </c>
      <c r="M165" s="292"/>
    </row>
    <row r="166" spans="2:13" s="34" customFormat="1" ht="12">
      <c r="B166" s="291">
        <v>161</v>
      </c>
      <c r="C166" s="314"/>
      <c r="D166" s="24" t="s">
        <v>271</v>
      </c>
      <c r="E166" s="24" t="s">
        <v>272</v>
      </c>
      <c r="F166" s="25">
        <v>100</v>
      </c>
      <c r="G166" s="25">
        <v>5</v>
      </c>
      <c r="H166" s="25">
        <v>16</v>
      </c>
      <c r="I166" s="25">
        <v>3</v>
      </c>
      <c r="J166" s="25">
        <v>2</v>
      </c>
      <c r="K166" s="25">
        <v>3</v>
      </c>
      <c r="L166" s="25" t="s">
        <v>132</v>
      </c>
      <c r="M166" s="292"/>
    </row>
    <row r="167" spans="2:13" s="34" customFormat="1" ht="15" customHeight="1">
      <c r="B167" s="35">
        <v>162</v>
      </c>
      <c r="C167" s="314"/>
      <c r="D167" s="24" t="s">
        <v>271</v>
      </c>
      <c r="E167" s="24" t="s">
        <v>272</v>
      </c>
      <c r="F167" s="25">
        <v>190</v>
      </c>
      <c r="G167" s="25">
        <v>9</v>
      </c>
      <c r="H167" s="25">
        <v>19</v>
      </c>
      <c r="I167" s="25">
        <v>2</v>
      </c>
      <c r="J167" s="25">
        <v>3</v>
      </c>
      <c r="K167" s="25">
        <v>3</v>
      </c>
      <c r="L167" s="25" t="s">
        <v>132</v>
      </c>
      <c r="M167" s="292"/>
    </row>
    <row r="168" spans="2:13" s="34" customFormat="1" ht="12">
      <c r="B168" s="35">
        <v>163</v>
      </c>
      <c r="C168" s="314"/>
      <c r="D168" s="24" t="s">
        <v>271</v>
      </c>
      <c r="E168" s="24" t="s">
        <v>272</v>
      </c>
      <c r="F168" s="25">
        <v>165</v>
      </c>
      <c r="G168" s="25">
        <v>12</v>
      </c>
      <c r="H168" s="25">
        <v>19</v>
      </c>
      <c r="I168" s="25">
        <v>2</v>
      </c>
      <c r="J168" s="25">
        <v>3</v>
      </c>
      <c r="K168" s="25">
        <v>4</v>
      </c>
      <c r="L168" s="25" t="s">
        <v>132</v>
      </c>
      <c r="M168" s="292"/>
    </row>
    <row r="169" spans="2:13" s="34" customFormat="1" ht="12.75" thickBot="1">
      <c r="B169" s="36">
        <v>164</v>
      </c>
      <c r="C169" s="315"/>
      <c r="D169" s="30" t="s">
        <v>271</v>
      </c>
      <c r="E169" s="30" t="s">
        <v>272</v>
      </c>
      <c r="F169" s="31">
        <v>130</v>
      </c>
      <c r="G169" s="31">
        <v>12</v>
      </c>
      <c r="H169" s="31">
        <v>20</v>
      </c>
      <c r="I169" s="31">
        <v>3</v>
      </c>
      <c r="J169" s="31">
        <v>3</v>
      </c>
      <c r="K169" s="31">
        <v>5</v>
      </c>
      <c r="L169" s="31" t="s">
        <v>132</v>
      </c>
      <c r="M169" s="293"/>
    </row>
    <row r="170" spans="2:9" s="286" customFormat="1" ht="15">
      <c r="B170" s="4"/>
      <c r="C170" s="285"/>
      <c r="D170" s="4"/>
      <c r="E170" s="4"/>
      <c r="F170" s="4"/>
      <c r="G170" s="4"/>
      <c r="H170" s="4"/>
      <c r="I170" s="4"/>
    </row>
    <row r="171" spans="2:9" s="286" customFormat="1" ht="15">
      <c r="B171" s="11"/>
      <c r="C171" s="285"/>
      <c r="D171" s="11"/>
      <c r="E171" s="4"/>
      <c r="F171" s="4"/>
      <c r="G171" s="4"/>
      <c r="H171" s="4"/>
      <c r="I171" s="4"/>
    </row>
    <row r="172" spans="2:9" ht="15">
      <c r="B172" s="11"/>
      <c r="C172" s="285"/>
      <c r="D172" s="11"/>
      <c r="E172" s="4"/>
      <c r="F172" s="4"/>
      <c r="G172" s="4"/>
      <c r="H172" s="4"/>
      <c r="I172" s="4"/>
    </row>
  </sheetData>
  <sheetProtection/>
  <mergeCells count="25">
    <mergeCell ref="C137:C140"/>
    <mergeCell ref="C165:C169"/>
    <mergeCell ref="C149:C150"/>
    <mergeCell ref="C151:C152"/>
    <mergeCell ref="C154:C155"/>
    <mergeCell ref="C161:C162"/>
    <mergeCell ref="C156:C160"/>
    <mergeCell ref="C107:C110"/>
    <mergeCell ref="C111:C114"/>
    <mergeCell ref="C115:C120"/>
    <mergeCell ref="C86:C106"/>
    <mergeCell ref="C141:C145"/>
    <mergeCell ref="C147:C148"/>
    <mergeCell ref="C12:C21"/>
    <mergeCell ref="C23:C31"/>
    <mergeCell ref="C121:C125"/>
    <mergeCell ref="C126:C136"/>
    <mergeCell ref="C33:C42"/>
    <mergeCell ref="C43:C44"/>
    <mergeCell ref="C45:C51"/>
    <mergeCell ref="C52:C85"/>
    <mergeCell ref="B4:G4"/>
    <mergeCell ref="B1:J1"/>
    <mergeCell ref="B3:L3"/>
    <mergeCell ref="C10:C11"/>
  </mergeCells>
  <printOptions/>
  <pageMargins left="0.75" right="0.75" top="1" bottom="1" header="0.4921259845" footer="0.4921259845"/>
  <pageSetup horizontalDpi="300" verticalDpi="300" orientation="landscape" paperSize="9" scale="5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tabSelected="1" view="pageBreakPreview" zoomScaleSheetLayoutView="100" zoomScalePageLayoutView="0" workbookViewId="0" topLeftCell="A18">
      <selection activeCell="B7" sqref="B7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2.57421875" style="0" customWidth="1"/>
    <col min="4" max="4" width="7.57421875" style="0" customWidth="1"/>
    <col min="5" max="5" width="15.8515625" style="0" customWidth="1"/>
    <col min="6" max="6" width="0.85546875" style="0" customWidth="1"/>
    <col min="7" max="7" width="2.140625" style="0" customWidth="1"/>
    <col min="8" max="8" width="2.8515625" style="0" customWidth="1"/>
    <col min="9" max="9" width="11.00390625" style="0" customWidth="1"/>
    <col min="10" max="10" width="14.140625" style="0" customWidth="1"/>
    <col min="11" max="11" width="0.71875" style="0" customWidth="1"/>
    <col min="12" max="12" width="2.421875" style="0" customWidth="1"/>
    <col min="13" max="13" width="4.7109375" style="0" customWidth="1"/>
    <col min="14" max="14" width="12.8515625" style="0" customWidth="1"/>
    <col min="15" max="15" width="6.00390625" style="0" customWidth="1"/>
    <col min="16" max="16" width="16.28125" style="0" customWidth="1"/>
    <col min="17" max="17" width="1.57421875" style="0" customWidth="1"/>
  </cols>
  <sheetData>
    <row r="1" spans="1:17" ht="53.25" customHeight="1" thickBot="1">
      <c r="A1" s="73"/>
      <c r="B1" s="74"/>
      <c r="C1" s="74"/>
      <c r="D1" s="74"/>
      <c r="E1" s="74"/>
      <c r="F1" s="75" t="s">
        <v>134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6"/>
    </row>
    <row r="2" spans="1:17" ht="16.5" customHeight="1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</row>
    <row r="3" spans="1:17" ht="37.5" customHeight="1">
      <c r="A3" s="80"/>
      <c r="B3" s="81" t="s">
        <v>135</v>
      </c>
      <c r="C3" s="81"/>
      <c r="D3" s="81"/>
      <c r="E3" s="316" t="s">
        <v>19</v>
      </c>
      <c r="F3" s="317"/>
      <c r="G3" s="317"/>
      <c r="H3" s="317"/>
      <c r="I3" s="317"/>
      <c r="J3" s="318"/>
      <c r="K3" s="81"/>
      <c r="L3" s="84"/>
      <c r="M3" s="84"/>
      <c r="N3" s="81" t="s">
        <v>136</v>
      </c>
      <c r="O3" s="85" t="s">
        <v>137</v>
      </c>
      <c r="P3" s="86"/>
      <c r="Q3" s="87"/>
    </row>
    <row r="4" spans="1:17" ht="16.5" customHeight="1">
      <c r="A4" s="80"/>
      <c r="B4" s="81" t="s">
        <v>138</v>
      </c>
      <c r="C4" s="81"/>
      <c r="D4" s="81"/>
      <c r="E4" s="88" t="s">
        <v>200</v>
      </c>
      <c r="F4" s="89"/>
      <c r="G4" s="89"/>
      <c r="H4" s="89"/>
      <c r="I4" s="89"/>
      <c r="J4" s="90"/>
      <c r="K4" s="81"/>
      <c r="L4" s="84"/>
      <c r="M4" s="84"/>
      <c r="N4" s="81" t="s">
        <v>139</v>
      </c>
      <c r="O4" s="91" t="s">
        <v>137</v>
      </c>
      <c r="P4" s="92"/>
      <c r="Q4" s="87"/>
    </row>
    <row r="5" spans="1:17" ht="16.5" customHeight="1">
      <c r="A5" s="80"/>
      <c r="B5" s="81" t="s">
        <v>140</v>
      </c>
      <c r="C5" s="81"/>
      <c r="D5" s="81"/>
      <c r="E5" s="93"/>
      <c r="F5" s="94"/>
      <c r="G5" s="94"/>
      <c r="H5" s="94"/>
      <c r="I5" s="94"/>
      <c r="J5" s="95"/>
      <c r="K5" s="81"/>
      <c r="L5" s="84"/>
      <c r="M5" s="84"/>
      <c r="N5" s="81" t="s">
        <v>141</v>
      </c>
      <c r="O5" s="96" t="s">
        <v>199</v>
      </c>
      <c r="P5" s="97"/>
      <c r="Q5" s="87"/>
    </row>
    <row r="6" spans="1:17" ht="16.5" customHeight="1">
      <c r="A6" s="98"/>
      <c r="B6" s="99"/>
      <c r="C6" s="99"/>
      <c r="D6" s="99"/>
      <c r="E6" s="99"/>
      <c r="F6" s="99"/>
      <c r="G6" s="99"/>
      <c r="H6" s="99"/>
      <c r="I6" s="99"/>
      <c r="J6" s="100"/>
      <c r="K6" s="99"/>
      <c r="L6" s="99"/>
      <c r="M6" s="99"/>
      <c r="N6" s="99" t="s">
        <v>142</v>
      </c>
      <c r="O6" s="99" t="s">
        <v>143</v>
      </c>
      <c r="P6" s="99"/>
      <c r="Q6" s="101"/>
    </row>
    <row r="7" spans="1:17" ht="16.5" customHeight="1">
      <c r="A7" s="80" t="s">
        <v>144</v>
      </c>
      <c r="B7" s="178" t="s">
        <v>277</v>
      </c>
      <c r="C7" s="81"/>
      <c r="D7" s="81"/>
      <c r="E7" s="85" t="s">
        <v>194</v>
      </c>
      <c r="F7" s="82"/>
      <c r="G7" s="82"/>
      <c r="H7" s="82"/>
      <c r="I7" s="82"/>
      <c r="J7" s="83"/>
      <c r="K7" s="81"/>
      <c r="L7" s="102"/>
      <c r="M7" s="103"/>
      <c r="N7" s="104" t="s">
        <v>137</v>
      </c>
      <c r="O7" s="105" t="s">
        <v>137</v>
      </c>
      <c r="P7" s="106"/>
      <c r="Q7" s="87"/>
    </row>
    <row r="8" spans="1:17" ht="16.5" customHeight="1">
      <c r="A8" s="80"/>
      <c r="B8" s="81" t="s">
        <v>145</v>
      </c>
      <c r="C8" s="81"/>
      <c r="D8" s="81"/>
      <c r="E8" s="91" t="s">
        <v>195</v>
      </c>
      <c r="F8" s="89"/>
      <c r="G8" s="89"/>
      <c r="H8" s="89"/>
      <c r="I8" s="89"/>
      <c r="J8" s="90"/>
      <c r="K8" s="81"/>
      <c r="L8" s="102"/>
      <c r="M8" s="103"/>
      <c r="N8" s="104" t="s">
        <v>137</v>
      </c>
      <c r="O8" s="107" t="s">
        <v>137</v>
      </c>
      <c r="P8" s="106"/>
      <c r="Q8" s="87"/>
    </row>
    <row r="9" spans="1:17" ht="16.5" customHeight="1">
      <c r="A9" s="80"/>
      <c r="B9" s="81" t="s">
        <v>146</v>
      </c>
      <c r="C9" s="81"/>
      <c r="D9" s="81"/>
      <c r="E9" s="345" t="s">
        <v>276</v>
      </c>
      <c r="F9" s="94"/>
      <c r="G9" s="94"/>
      <c r="H9" s="94"/>
      <c r="I9" s="94"/>
      <c r="J9" s="95"/>
      <c r="K9" s="81"/>
      <c r="L9" s="102"/>
      <c r="M9" s="103"/>
      <c r="N9" s="104" t="s">
        <v>137</v>
      </c>
      <c r="O9" s="107" t="s">
        <v>137</v>
      </c>
      <c r="P9" s="106"/>
      <c r="Q9" s="87"/>
    </row>
    <row r="10" spans="1:17" ht="16.5" customHeight="1">
      <c r="A10" s="98"/>
      <c r="B10" s="99"/>
      <c r="C10" s="99"/>
      <c r="D10" s="99"/>
      <c r="E10" s="99" t="s">
        <v>147</v>
      </c>
      <c r="F10" s="99"/>
      <c r="G10" s="108" t="s">
        <v>148</v>
      </c>
      <c r="H10" s="108"/>
      <c r="I10" s="108"/>
      <c r="J10" s="99"/>
      <c r="K10" s="99"/>
      <c r="L10" s="109"/>
      <c r="M10" s="99"/>
      <c r="N10" s="99" t="s">
        <v>149</v>
      </c>
      <c r="O10" s="99"/>
      <c r="P10" s="99" t="s">
        <v>150</v>
      </c>
      <c r="Q10" s="101"/>
    </row>
    <row r="11" spans="1:17" ht="16.5" customHeight="1">
      <c r="A11" s="80"/>
      <c r="B11" s="81"/>
      <c r="C11" s="81"/>
      <c r="D11" s="81"/>
      <c r="E11" s="110" t="s">
        <v>137</v>
      </c>
      <c r="F11" s="81"/>
      <c r="G11" s="107" t="s">
        <v>197</v>
      </c>
      <c r="H11" s="111"/>
      <c r="I11" s="106"/>
      <c r="J11" s="81"/>
      <c r="K11" s="81"/>
      <c r="L11" s="84"/>
      <c r="M11" s="102"/>
      <c r="N11" s="112" t="s">
        <v>196</v>
      </c>
      <c r="O11" s="81"/>
      <c r="P11" s="113">
        <v>10</v>
      </c>
      <c r="Q11" s="87"/>
    </row>
    <row r="12" spans="1:17" ht="18" customHeight="1" thickBo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6"/>
    </row>
    <row r="13" spans="1:17" ht="22.5" customHeight="1">
      <c r="A13" s="117"/>
      <c r="B13" s="118"/>
      <c r="C13" s="118"/>
      <c r="D13" s="118"/>
      <c r="E13" s="118" t="s">
        <v>151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9"/>
    </row>
    <row r="14" spans="1:17" ht="22.5" customHeight="1">
      <c r="A14" s="120"/>
      <c r="B14" s="121"/>
      <c r="C14" s="121"/>
      <c r="D14" s="121"/>
      <c r="E14" s="122" t="s">
        <v>137</v>
      </c>
      <c r="F14" s="121"/>
      <c r="G14" s="123"/>
      <c r="H14" s="121"/>
      <c r="I14" s="121"/>
      <c r="J14" s="122" t="s">
        <v>137</v>
      </c>
      <c r="K14" s="124"/>
      <c r="L14" s="123"/>
      <c r="M14" s="121"/>
      <c r="N14" s="121"/>
      <c r="O14" s="122" t="s">
        <v>137</v>
      </c>
      <c r="P14" s="122"/>
      <c r="Q14" s="125"/>
    </row>
    <row r="15" spans="1:17" ht="22.5" customHeight="1">
      <c r="A15" s="126"/>
      <c r="B15" s="127" t="s">
        <v>152</v>
      </c>
      <c r="C15" s="127"/>
      <c r="D15" s="128"/>
      <c r="E15" s="123" t="s">
        <v>153</v>
      </c>
      <c r="F15" s="124"/>
      <c r="G15" s="123"/>
      <c r="H15" s="121" t="s">
        <v>152</v>
      </c>
      <c r="I15" s="124"/>
      <c r="J15" s="123" t="s">
        <v>153</v>
      </c>
      <c r="K15" s="124"/>
      <c r="L15" s="123"/>
      <c r="M15" s="121" t="s">
        <v>152</v>
      </c>
      <c r="N15" s="121"/>
      <c r="O15" s="123" t="s">
        <v>153</v>
      </c>
      <c r="P15" s="121"/>
      <c r="Q15" s="125"/>
    </row>
    <row r="16" spans="1:17" ht="22.5" customHeight="1" thickBot="1">
      <c r="A16" s="129"/>
      <c r="B16" s="130"/>
      <c r="C16" s="130"/>
      <c r="D16" s="131">
        <v>0</v>
      </c>
      <c r="E16" s="132">
        <v>0</v>
      </c>
      <c r="F16" s="133"/>
      <c r="G16" s="134"/>
      <c r="H16" s="130"/>
      <c r="I16" s="131">
        <v>0</v>
      </c>
      <c r="J16" s="132">
        <v>0</v>
      </c>
      <c r="K16" s="133"/>
      <c r="L16" s="134"/>
      <c r="M16" s="130"/>
      <c r="N16" s="135">
        <v>0</v>
      </c>
      <c r="O16" s="134"/>
      <c r="P16" s="136">
        <v>0</v>
      </c>
      <c r="Q16" s="137"/>
    </row>
    <row r="17" spans="1:17" ht="25.5" customHeight="1" thickBot="1">
      <c r="A17" s="138"/>
      <c r="B17" s="139"/>
      <c r="C17" s="139"/>
      <c r="D17" s="139"/>
      <c r="E17" s="139" t="s">
        <v>154</v>
      </c>
      <c r="F17" s="139"/>
      <c r="G17" s="139"/>
      <c r="H17" s="140"/>
      <c r="I17" s="141" t="s">
        <v>125</v>
      </c>
      <c r="J17" s="139"/>
      <c r="K17" s="139"/>
      <c r="L17" s="139"/>
      <c r="M17" s="139"/>
      <c r="N17" s="139"/>
      <c r="O17" s="139"/>
      <c r="P17" s="139"/>
      <c r="Q17" s="142"/>
    </row>
    <row r="18" spans="1:17" ht="25.5" customHeight="1">
      <c r="A18" s="143" t="s">
        <v>155</v>
      </c>
      <c r="B18" s="144"/>
      <c r="C18" s="145" t="s">
        <v>156</v>
      </c>
      <c r="D18" s="146"/>
      <c r="E18" s="146"/>
      <c r="F18" s="147"/>
      <c r="G18" s="143" t="s">
        <v>157</v>
      </c>
      <c r="H18" s="148"/>
      <c r="I18" s="145" t="s">
        <v>158</v>
      </c>
      <c r="J18" s="146"/>
      <c r="K18" s="147"/>
      <c r="L18" s="143" t="s">
        <v>159</v>
      </c>
      <c r="M18" s="149"/>
      <c r="N18" s="145" t="s">
        <v>160</v>
      </c>
      <c r="O18" s="146"/>
      <c r="P18" s="146"/>
      <c r="Q18" s="147"/>
    </row>
    <row r="19" spans="1:17" ht="22.5" customHeight="1">
      <c r="A19" s="150">
        <v>1</v>
      </c>
      <c r="B19" s="151" t="s">
        <v>161</v>
      </c>
      <c r="C19" s="152"/>
      <c r="D19" s="153" t="s">
        <v>162</v>
      </c>
      <c r="E19" s="154">
        <v>0</v>
      </c>
      <c r="F19" s="155"/>
      <c r="G19" s="150">
        <v>8</v>
      </c>
      <c r="H19" s="156" t="s">
        <v>163</v>
      </c>
      <c r="I19" s="157"/>
      <c r="J19" s="154">
        <v>0</v>
      </c>
      <c r="K19" s="155"/>
      <c r="L19" s="150">
        <v>13</v>
      </c>
      <c r="M19" s="158" t="s">
        <v>164</v>
      </c>
      <c r="N19" s="157"/>
      <c r="O19" s="159">
        <v>0</v>
      </c>
      <c r="P19" s="154"/>
      <c r="Q19" s="155"/>
    </row>
    <row r="20" spans="1:17" ht="22.5" customHeight="1">
      <c r="A20" s="150">
        <v>2</v>
      </c>
      <c r="B20" s="160"/>
      <c r="C20" s="161"/>
      <c r="D20" s="153" t="s">
        <v>165</v>
      </c>
      <c r="E20" s="154"/>
      <c r="F20" s="155"/>
      <c r="G20" s="150">
        <v>9</v>
      </c>
      <c r="H20" s="156" t="s">
        <v>166</v>
      </c>
      <c r="I20" s="157"/>
      <c r="J20" s="154">
        <v>0</v>
      </c>
      <c r="K20" s="155"/>
      <c r="L20" s="150">
        <v>14</v>
      </c>
      <c r="M20" s="158" t="s">
        <v>167</v>
      </c>
      <c r="N20" s="157"/>
      <c r="O20" s="159">
        <v>0</v>
      </c>
      <c r="P20" s="154">
        <v>0</v>
      </c>
      <c r="Q20" s="155"/>
    </row>
    <row r="21" spans="1:17" ht="22.5" customHeight="1">
      <c r="A21" s="150">
        <v>3</v>
      </c>
      <c r="B21" s="151" t="s">
        <v>168</v>
      </c>
      <c r="C21" s="152"/>
      <c r="D21" s="153" t="s">
        <v>162</v>
      </c>
      <c r="E21" s="154"/>
      <c r="F21" s="155"/>
      <c r="G21" s="150">
        <v>10</v>
      </c>
      <c r="H21" s="156" t="s">
        <v>169</v>
      </c>
      <c r="I21" s="157"/>
      <c r="J21" s="154">
        <v>0</v>
      </c>
      <c r="K21" s="155"/>
      <c r="L21" s="150">
        <v>15</v>
      </c>
      <c r="M21" s="158" t="s">
        <v>170</v>
      </c>
      <c r="N21" s="157"/>
      <c r="O21" s="159">
        <v>0</v>
      </c>
      <c r="P21" s="154"/>
      <c r="Q21" s="155"/>
    </row>
    <row r="22" spans="1:17" ht="22.5" customHeight="1">
      <c r="A22" s="150">
        <v>4</v>
      </c>
      <c r="B22" s="160"/>
      <c r="C22" s="161"/>
      <c r="D22" s="153" t="s">
        <v>165</v>
      </c>
      <c r="E22" s="154"/>
      <c r="F22" s="155"/>
      <c r="G22" s="150">
        <v>11</v>
      </c>
      <c r="H22" s="158" t="s">
        <v>171</v>
      </c>
      <c r="I22" s="162"/>
      <c r="J22" s="154"/>
      <c r="K22" s="155"/>
      <c r="L22" s="150">
        <v>16</v>
      </c>
      <c r="M22" s="158" t="s">
        <v>172</v>
      </c>
      <c r="N22" s="157"/>
      <c r="O22" s="159">
        <v>0</v>
      </c>
      <c r="P22" s="154"/>
      <c r="Q22" s="155"/>
    </row>
    <row r="23" spans="1:17" ht="22.5" customHeight="1">
      <c r="A23" s="150">
        <v>5</v>
      </c>
      <c r="B23" s="151" t="s">
        <v>173</v>
      </c>
      <c r="C23" s="152"/>
      <c r="D23" s="153" t="s">
        <v>162</v>
      </c>
      <c r="E23" s="154">
        <v>0</v>
      </c>
      <c r="F23" s="155"/>
      <c r="G23" s="163"/>
      <c r="H23" s="164"/>
      <c r="I23" s="157"/>
      <c r="J23" s="154"/>
      <c r="K23" s="155"/>
      <c r="L23" s="150">
        <v>17</v>
      </c>
      <c r="M23" s="158" t="s">
        <v>174</v>
      </c>
      <c r="N23" s="164"/>
      <c r="O23" s="159">
        <v>0</v>
      </c>
      <c r="P23" s="154">
        <v>0</v>
      </c>
      <c r="Q23" s="155"/>
    </row>
    <row r="24" spans="1:17" ht="22.5" customHeight="1" thickBot="1">
      <c r="A24" s="150">
        <v>6</v>
      </c>
      <c r="B24" s="160"/>
      <c r="C24" s="161"/>
      <c r="D24" s="153" t="s">
        <v>165</v>
      </c>
      <c r="E24" s="154">
        <v>0</v>
      </c>
      <c r="F24" s="155"/>
      <c r="G24" s="163"/>
      <c r="H24" s="164"/>
      <c r="I24" s="157"/>
      <c r="J24" s="154"/>
      <c r="K24" s="155"/>
      <c r="L24" s="150">
        <v>18</v>
      </c>
      <c r="M24" s="156" t="s">
        <v>175</v>
      </c>
      <c r="N24" s="164"/>
      <c r="O24" s="164"/>
      <c r="P24" s="154">
        <v>0</v>
      </c>
      <c r="Q24" s="155"/>
    </row>
    <row r="25" spans="1:17" ht="22.5" customHeight="1" thickBot="1">
      <c r="A25" s="150">
        <v>7</v>
      </c>
      <c r="B25" s="165" t="s">
        <v>176</v>
      </c>
      <c r="C25" s="164"/>
      <c r="D25" s="157"/>
      <c r="E25" s="166">
        <v>0</v>
      </c>
      <c r="F25" s="167"/>
      <c r="G25" s="150">
        <v>12</v>
      </c>
      <c r="H25" s="165" t="s">
        <v>177</v>
      </c>
      <c r="I25" s="157"/>
      <c r="J25" s="166"/>
      <c r="K25" s="167"/>
      <c r="L25" s="150">
        <v>19</v>
      </c>
      <c r="M25" s="165" t="s">
        <v>178</v>
      </c>
      <c r="N25" s="164"/>
      <c r="O25" s="164"/>
      <c r="P25" s="166"/>
      <c r="Q25" s="167"/>
    </row>
    <row r="26" spans="1:17" ht="22.5" customHeight="1" thickBot="1">
      <c r="A26" s="168">
        <v>20</v>
      </c>
      <c r="B26" s="169" t="s">
        <v>179</v>
      </c>
      <c r="C26" s="170"/>
      <c r="D26" s="171"/>
      <c r="E26" s="132">
        <v>0</v>
      </c>
      <c r="F26" s="137"/>
      <c r="G26" s="168">
        <v>21</v>
      </c>
      <c r="H26" s="169" t="s">
        <v>180</v>
      </c>
      <c r="I26" s="171"/>
      <c r="J26" s="132">
        <v>0</v>
      </c>
      <c r="K26" s="137"/>
      <c r="L26" s="168">
        <v>22</v>
      </c>
      <c r="M26" s="169" t="s">
        <v>181</v>
      </c>
      <c r="N26" s="170"/>
      <c r="O26" s="170"/>
      <c r="P26" s="132">
        <v>0</v>
      </c>
      <c r="Q26" s="137"/>
    </row>
    <row r="27" spans="1:17" ht="24.75" customHeight="1" thickBot="1">
      <c r="A27" s="117" t="s">
        <v>145</v>
      </c>
      <c r="B27" s="172"/>
      <c r="C27" s="172"/>
      <c r="D27" s="172"/>
      <c r="E27" s="172" t="s">
        <v>197</v>
      </c>
      <c r="F27" s="174"/>
      <c r="G27" s="175"/>
      <c r="H27" s="173"/>
      <c r="I27" s="172"/>
      <c r="J27" s="173"/>
      <c r="K27" s="176"/>
      <c r="L27" s="143" t="s">
        <v>182</v>
      </c>
      <c r="M27" s="177"/>
      <c r="N27" s="145" t="s">
        <v>183</v>
      </c>
      <c r="O27" s="146"/>
      <c r="P27" s="146"/>
      <c r="Q27" s="147"/>
    </row>
    <row r="28" spans="1:17" ht="22.5" customHeight="1" thickBot="1">
      <c r="A28" s="178"/>
      <c r="B28" s="179"/>
      <c r="C28" s="179"/>
      <c r="D28" s="179"/>
      <c r="E28" s="179"/>
      <c r="F28" s="180"/>
      <c r="G28" s="181"/>
      <c r="H28" s="179"/>
      <c r="I28" s="179"/>
      <c r="J28" s="182"/>
      <c r="K28" s="183"/>
      <c r="L28" s="150">
        <v>23</v>
      </c>
      <c r="M28" s="156" t="s">
        <v>184</v>
      </c>
      <c r="N28" s="164"/>
      <c r="O28" s="164"/>
      <c r="P28" s="184">
        <v>0</v>
      </c>
      <c r="Q28" s="185"/>
    </row>
    <row r="29" spans="1:17" ht="22.5" customHeight="1">
      <c r="A29" s="186" t="s">
        <v>185</v>
      </c>
      <c r="B29" s="187"/>
      <c r="C29" s="187"/>
      <c r="D29" s="187"/>
      <c r="E29" s="188"/>
      <c r="F29" s="189"/>
      <c r="G29" s="190" t="s">
        <v>186</v>
      </c>
      <c r="H29" s="187"/>
      <c r="I29" s="187"/>
      <c r="J29" s="188"/>
      <c r="K29" s="191"/>
      <c r="L29" s="150">
        <v>24</v>
      </c>
      <c r="M29" s="192" t="s">
        <v>187</v>
      </c>
      <c r="N29" s="193">
        <v>0</v>
      </c>
      <c r="O29" s="194" t="s">
        <v>115</v>
      </c>
      <c r="P29" s="154">
        <v>0</v>
      </c>
      <c r="Q29" s="196"/>
    </row>
    <row r="30" spans="1:17" ht="22.5" customHeight="1" thickBot="1">
      <c r="A30" s="197" t="s">
        <v>277</v>
      </c>
      <c r="B30" s="179"/>
      <c r="C30" s="179"/>
      <c r="D30" s="179"/>
      <c r="E30" s="179" t="s">
        <v>198</v>
      </c>
      <c r="F30" s="180"/>
      <c r="G30" s="198"/>
      <c r="H30" s="179"/>
      <c r="I30" s="179"/>
      <c r="J30" s="179"/>
      <c r="K30" s="199"/>
      <c r="L30" s="150">
        <v>25</v>
      </c>
      <c r="M30" s="192">
        <v>0.2</v>
      </c>
      <c r="N30" s="193">
        <v>345080.79</v>
      </c>
      <c r="O30" s="194" t="s">
        <v>115</v>
      </c>
      <c r="P30" s="195"/>
      <c r="Q30" s="196"/>
    </row>
    <row r="31" spans="1:17" ht="22.5" customHeight="1" thickBot="1" thickTop="1">
      <c r="A31" s="200"/>
      <c r="B31" s="179"/>
      <c r="C31" s="179"/>
      <c r="D31" s="179"/>
      <c r="E31" s="103"/>
      <c r="F31" s="180"/>
      <c r="G31" s="103"/>
      <c r="H31" s="179"/>
      <c r="I31" s="179"/>
      <c r="J31" s="182"/>
      <c r="K31" s="199"/>
      <c r="L31" s="168">
        <v>26</v>
      </c>
      <c r="M31" s="201" t="s">
        <v>188</v>
      </c>
      <c r="N31" s="170"/>
      <c r="O31" s="171"/>
      <c r="P31" s="306">
        <f>P28+P29</f>
        <v>0</v>
      </c>
      <c r="Q31" s="202"/>
    </row>
    <row r="32" spans="1:17" ht="26.25" customHeight="1">
      <c r="A32" s="203" t="s">
        <v>185</v>
      </c>
      <c r="B32" s="179"/>
      <c r="C32" s="179"/>
      <c r="D32" s="179"/>
      <c r="E32" s="179"/>
      <c r="F32" s="180"/>
      <c r="G32" s="204" t="s">
        <v>186</v>
      </c>
      <c r="H32" s="179"/>
      <c r="I32" s="179"/>
      <c r="J32" s="179"/>
      <c r="K32" s="199"/>
      <c r="L32" s="143" t="s">
        <v>189</v>
      </c>
      <c r="M32" s="177"/>
      <c r="N32" s="145" t="s">
        <v>190</v>
      </c>
      <c r="O32" s="146"/>
      <c r="P32" s="146"/>
      <c r="Q32" s="147"/>
    </row>
    <row r="33" spans="1:17" ht="22.5" customHeight="1">
      <c r="A33" s="205" t="s">
        <v>146</v>
      </c>
      <c r="B33" s="206"/>
      <c r="C33" s="206"/>
      <c r="D33" s="206"/>
      <c r="E33" s="206"/>
      <c r="F33" s="207"/>
      <c r="G33" s="208"/>
      <c r="H33" s="206"/>
      <c r="I33" s="206"/>
      <c r="J33" s="206"/>
      <c r="K33" s="209"/>
      <c r="L33" s="150">
        <v>27</v>
      </c>
      <c r="M33" s="156" t="s">
        <v>191</v>
      </c>
      <c r="N33" s="164"/>
      <c r="O33" s="164"/>
      <c r="P33" s="154">
        <v>0</v>
      </c>
      <c r="Q33" s="155"/>
    </row>
    <row r="34" spans="1:17" ht="22.5" customHeight="1">
      <c r="A34" s="178"/>
      <c r="B34" s="179"/>
      <c r="C34" s="179"/>
      <c r="D34" s="179"/>
      <c r="E34" s="179"/>
      <c r="F34" s="180"/>
      <c r="G34" s="181"/>
      <c r="H34" s="179"/>
      <c r="I34" s="179"/>
      <c r="J34" s="179"/>
      <c r="K34" s="210"/>
      <c r="L34" s="150">
        <v>28</v>
      </c>
      <c r="M34" s="156" t="s">
        <v>192</v>
      </c>
      <c r="N34" s="164"/>
      <c r="O34" s="164"/>
      <c r="P34" s="154">
        <v>0</v>
      </c>
      <c r="Q34" s="155"/>
    </row>
    <row r="35" spans="1:17" ht="22.5" customHeight="1" thickBot="1">
      <c r="A35" s="211" t="s">
        <v>185</v>
      </c>
      <c r="B35" s="212"/>
      <c r="C35" s="212"/>
      <c r="D35" s="212"/>
      <c r="E35" s="212"/>
      <c r="F35" s="213"/>
      <c r="G35" s="214" t="s">
        <v>186</v>
      </c>
      <c r="H35" s="212"/>
      <c r="I35" s="212"/>
      <c r="J35" s="212"/>
      <c r="K35" s="215"/>
      <c r="L35" s="168">
        <v>29</v>
      </c>
      <c r="M35" s="169" t="s">
        <v>193</v>
      </c>
      <c r="N35" s="170"/>
      <c r="O35" s="170"/>
      <c r="P35" s="132">
        <v>0</v>
      </c>
      <c r="Q35" s="137"/>
    </row>
  </sheetData>
  <sheetProtection/>
  <mergeCells count="1">
    <mergeCell ref="E3:J3"/>
  </mergeCells>
  <printOptions/>
  <pageMargins left="0.75" right="0.75" top="1" bottom="1" header="0.4921259845" footer="0.4921259845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SheetLayoutView="100" zoomScalePageLayoutView="0" workbookViewId="0" topLeftCell="A41">
      <pane ySplit="1485" topLeftCell="BM4" activePane="bottomLeft" state="split"/>
      <selection pane="topLeft" activeCell="L8" sqref="L8:L41"/>
      <selection pane="bottomLeft" activeCell="H9" sqref="H9"/>
    </sheetView>
  </sheetViews>
  <sheetFormatPr defaultColWidth="9.140625" defaultRowHeight="12.75"/>
  <cols>
    <col min="1" max="1" width="6.28125" style="13" customWidth="1"/>
    <col min="2" max="2" width="4.7109375" style="13" customWidth="1"/>
    <col min="3" max="3" width="9.140625" style="13" customWidth="1"/>
    <col min="4" max="4" width="15.8515625" style="13" customWidth="1"/>
    <col min="5" max="5" width="8.7109375" style="13" customWidth="1"/>
    <col min="6" max="6" width="11.28125" style="13" customWidth="1"/>
    <col min="7" max="7" width="10.8515625" style="13" customWidth="1"/>
    <col min="8" max="8" width="11.57421875" style="13" customWidth="1"/>
    <col min="9" max="9" width="8.57421875" style="13" customWidth="1"/>
    <col min="10" max="10" width="9.421875" style="13" customWidth="1"/>
    <col min="11" max="11" width="26.00390625" style="13" customWidth="1"/>
    <col min="12" max="12" width="17.8515625" style="244" customWidth="1"/>
    <col min="13" max="16384" width="9.140625" style="13" customWidth="1"/>
  </cols>
  <sheetData>
    <row r="1" spans="1:11" ht="18">
      <c r="A1" s="12"/>
      <c r="B1" s="12"/>
      <c r="C1" s="308" t="s">
        <v>22</v>
      </c>
      <c r="D1" s="308"/>
      <c r="E1" s="308"/>
      <c r="F1" s="308"/>
      <c r="G1" s="308"/>
      <c r="H1" s="308"/>
      <c r="I1" s="308"/>
      <c r="J1" s="5"/>
      <c r="K1" s="5"/>
    </row>
    <row r="2" spans="1:11" ht="18">
      <c r="A2" s="12"/>
      <c r="B2" s="12"/>
      <c r="C2" s="308" t="s">
        <v>111</v>
      </c>
      <c r="D2" s="308"/>
      <c r="E2" s="308"/>
      <c r="F2" s="308"/>
      <c r="G2" s="308"/>
      <c r="H2" s="308"/>
      <c r="I2" s="308"/>
      <c r="J2" s="5"/>
      <c r="K2" s="5"/>
    </row>
    <row r="3" spans="1:11" ht="8.25" customHeight="1">
      <c r="A3" s="12"/>
      <c r="B3" s="12"/>
      <c r="C3" s="321"/>
      <c r="D3" s="321"/>
      <c r="E3" s="321"/>
      <c r="F3" s="321"/>
      <c r="G3" s="321"/>
      <c r="H3" s="321"/>
      <c r="I3" s="321"/>
      <c r="J3" s="321"/>
      <c r="K3" s="321"/>
    </row>
    <row r="4" spans="1:11" ht="18">
      <c r="A4" s="12"/>
      <c r="B4" s="12"/>
      <c r="C4" s="307" t="s">
        <v>23</v>
      </c>
      <c r="D4" s="307"/>
      <c r="E4" s="307"/>
      <c r="F4" s="307"/>
      <c r="G4" s="307"/>
      <c r="H4" s="7"/>
      <c r="I4" s="7"/>
      <c r="J4" s="7"/>
      <c r="K4" s="7"/>
    </row>
    <row r="5" spans="1:2" ht="6.75" customHeight="1">
      <c r="A5" s="12"/>
      <c r="B5" s="12"/>
    </row>
    <row r="6" spans="1:2" ht="8.25" customHeight="1" thickBot="1">
      <c r="A6" s="12"/>
      <c r="B6" s="12"/>
    </row>
    <row r="7" spans="1:12" s="33" customFormat="1" ht="36.75" thickBot="1">
      <c r="A7" s="348" t="s">
        <v>117</v>
      </c>
      <c r="B7" s="349" t="s">
        <v>233</v>
      </c>
      <c r="C7" s="350" t="s">
        <v>0</v>
      </c>
      <c r="D7" s="349" t="s">
        <v>17</v>
      </c>
      <c r="E7" s="349" t="s">
        <v>202</v>
      </c>
      <c r="F7" s="349" t="s">
        <v>201</v>
      </c>
      <c r="G7" s="349" t="s">
        <v>25</v>
      </c>
      <c r="H7" s="349" t="s">
        <v>1</v>
      </c>
      <c r="I7" s="349" t="s">
        <v>3</v>
      </c>
      <c r="J7" s="349" t="s">
        <v>109</v>
      </c>
      <c r="K7" s="349" t="s">
        <v>4</v>
      </c>
      <c r="L7" s="346" t="s">
        <v>112</v>
      </c>
    </row>
    <row r="8" spans="1:12" s="34" customFormat="1" ht="24.75" customHeight="1">
      <c r="A8" s="253">
        <v>1</v>
      </c>
      <c r="B8" s="323">
        <v>1014</v>
      </c>
      <c r="C8" s="22">
        <v>21</v>
      </c>
      <c r="D8" s="23" t="s">
        <v>31</v>
      </c>
      <c r="E8" s="23">
        <v>138</v>
      </c>
      <c r="F8" s="225">
        <f>E8/3.14</f>
        <v>43.94904458598726</v>
      </c>
      <c r="G8" s="23">
        <v>5</v>
      </c>
      <c r="H8" s="23">
        <v>12</v>
      </c>
      <c r="I8" s="23">
        <v>2</v>
      </c>
      <c r="J8" s="23">
        <v>3</v>
      </c>
      <c r="K8" s="23" t="s">
        <v>32</v>
      </c>
      <c r="L8" s="246">
        <v>0</v>
      </c>
    </row>
    <row r="9" spans="1:12" s="34" customFormat="1" ht="12.75" customHeight="1">
      <c r="A9" s="35">
        <v>2</v>
      </c>
      <c r="B9" s="320"/>
      <c r="C9" s="24">
        <v>23</v>
      </c>
      <c r="D9" s="25" t="s">
        <v>31</v>
      </c>
      <c r="E9" s="25">
        <v>135</v>
      </c>
      <c r="F9" s="226">
        <f aca="true" t="shared" si="0" ref="F9:F40">E9/3.14</f>
        <v>42.9936305732484</v>
      </c>
      <c r="G9" s="25">
        <v>4</v>
      </c>
      <c r="H9" s="25">
        <v>8</v>
      </c>
      <c r="I9" s="25">
        <v>2</v>
      </c>
      <c r="J9" s="25">
        <v>3</v>
      </c>
      <c r="K9" s="25" t="s">
        <v>238</v>
      </c>
      <c r="L9" s="351">
        <v>0</v>
      </c>
    </row>
    <row r="10" spans="1:12" s="34" customFormat="1" ht="24">
      <c r="A10" s="35">
        <v>3</v>
      </c>
      <c r="B10" s="319">
        <v>1017</v>
      </c>
      <c r="C10" s="24">
        <v>38</v>
      </c>
      <c r="D10" s="25" t="s">
        <v>47</v>
      </c>
      <c r="E10" s="25">
        <v>150</v>
      </c>
      <c r="F10" s="226">
        <f t="shared" si="0"/>
        <v>47.77070063694267</v>
      </c>
      <c r="G10" s="25">
        <v>8</v>
      </c>
      <c r="H10" s="25">
        <v>18</v>
      </c>
      <c r="I10" s="25" t="s">
        <v>35</v>
      </c>
      <c r="J10" s="25">
        <v>4</v>
      </c>
      <c r="K10" s="25" t="s">
        <v>48</v>
      </c>
      <c r="L10" s="351">
        <v>0</v>
      </c>
    </row>
    <row r="11" spans="1:12" s="34" customFormat="1" ht="12.75" customHeight="1">
      <c r="A11" s="35">
        <v>4</v>
      </c>
      <c r="B11" s="322"/>
      <c r="C11" s="24">
        <v>41</v>
      </c>
      <c r="D11" s="25" t="s">
        <v>7</v>
      </c>
      <c r="E11" s="25">
        <v>90</v>
      </c>
      <c r="F11" s="226">
        <f t="shared" si="0"/>
        <v>28.662420382165603</v>
      </c>
      <c r="G11" s="25">
        <v>5</v>
      </c>
      <c r="H11" s="25">
        <v>10</v>
      </c>
      <c r="I11" s="25">
        <v>2</v>
      </c>
      <c r="J11" s="25">
        <v>4</v>
      </c>
      <c r="K11" s="25" t="s">
        <v>49</v>
      </c>
      <c r="L11" s="351">
        <v>0</v>
      </c>
    </row>
    <row r="12" spans="1:12" s="34" customFormat="1" ht="12.75" customHeight="1">
      <c r="A12" s="35">
        <v>5</v>
      </c>
      <c r="B12" s="322"/>
      <c r="C12" s="24">
        <v>44</v>
      </c>
      <c r="D12" s="25" t="s">
        <v>7</v>
      </c>
      <c r="E12" s="25">
        <v>200</v>
      </c>
      <c r="F12" s="226">
        <f t="shared" si="0"/>
        <v>63.69426751592356</v>
      </c>
      <c r="G12" s="25">
        <v>12</v>
      </c>
      <c r="H12" s="25">
        <v>22</v>
      </c>
      <c r="I12" s="25" t="s">
        <v>52</v>
      </c>
      <c r="J12" s="25">
        <v>5</v>
      </c>
      <c r="K12" s="25" t="s">
        <v>239</v>
      </c>
      <c r="L12" s="351">
        <v>0</v>
      </c>
    </row>
    <row r="13" spans="1:12" s="34" customFormat="1" ht="12.75" customHeight="1">
      <c r="A13" s="35">
        <v>6</v>
      </c>
      <c r="B13" s="322"/>
      <c r="C13" s="24">
        <v>47</v>
      </c>
      <c r="D13" s="25" t="s">
        <v>7</v>
      </c>
      <c r="E13" s="25">
        <v>90</v>
      </c>
      <c r="F13" s="226">
        <f t="shared" si="0"/>
        <v>28.662420382165603</v>
      </c>
      <c r="G13" s="25">
        <v>6</v>
      </c>
      <c r="H13" s="25">
        <v>15</v>
      </c>
      <c r="I13" s="25" t="s">
        <v>35</v>
      </c>
      <c r="J13" s="25">
        <v>5</v>
      </c>
      <c r="K13" s="25" t="s">
        <v>54</v>
      </c>
      <c r="L13" s="351">
        <v>0</v>
      </c>
    </row>
    <row r="14" spans="1:12" s="34" customFormat="1" ht="24">
      <c r="A14" s="35">
        <v>7</v>
      </c>
      <c r="B14" s="322"/>
      <c r="C14" s="24">
        <v>52</v>
      </c>
      <c r="D14" s="25" t="s">
        <v>9</v>
      </c>
      <c r="E14" s="25">
        <v>160</v>
      </c>
      <c r="F14" s="226">
        <f t="shared" si="0"/>
        <v>50.95541401273885</v>
      </c>
      <c r="G14" s="25">
        <v>19</v>
      </c>
      <c r="H14" s="25">
        <v>15</v>
      </c>
      <c r="I14" s="25">
        <v>2</v>
      </c>
      <c r="J14" s="25">
        <v>4</v>
      </c>
      <c r="K14" s="25" t="s">
        <v>57</v>
      </c>
      <c r="L14" s="351">
        <v>0</v>
      </c>
    </row>
    <row r="15" spans="1:12" s="34" customFormat="1" ht="12.75" customHeight="1">
      <c r="A15" s="35">
        <v>8</v>
      </c>
      <c r="B15" s="322"/>
      <c r="C15" s="24">
        <v>53</v>
      </c>
      <c r="D15" s="25" t="s">
        <v>9</v>
      </c>
      <c r="E15" s="25">
        <v>200</v>
      </c>
      <c r="F15" s="226">
        <f t="shared" si="0"/>
        <v>63.69426751592356</v>
      </c>
      <c r="G15" s="25">
        <v>12</v>
      </c>
      <c r="H15" s="25">
        <v>18</v>
      </c>
      <c r="I15" s="25">
        <v>3</v>
      </c>
      <c r="J15" s="25">
        <v>4</v>
      </c>
      <c r="K15" s="25" t="s">
        <v>240</v>
      </c>
      <c r="L15" s="351">
        <v>0</v>
      </c>
    </row>
    <row r="16" spans="1:12" s="34" customFormat="1" ht="12.75" customHeight="1">
      <c r="A16" s="35">
        <v>9</v>
      </c>
      <c r="B16" s="322"/>
      <c r="C16" s="24">
        <v>54</v>
      </c>
      <c r="D16" s="25" t="s">
        <v>9</v>
      </c>
      <c r="E16" s="25">
        <v>135</v>
      </c>
      <c r="F16" s="226">
        <f t="shared" si="0"/>
        <v>42.9936305732484</v>
      </c>
      <c r="G16" s="25">
        <v>3</v>
      </c>
      <c r="H16" s="25">
        <v>8</v>
      </c>
      <c r="I16" s="25" t="s">
        <v>52</v>
      </c>
      <c r="J16" s="25">
        <v>3</v>
      </c>
      <c r="K16" s="25" t="s">
        <v>241</v>
      </c>
      <c r="L16" s="351">
        <v>0</v>
      </c>
    </row>
    <row r="17" spans="1:12" s="34" customFormat="1" ht="24">
      <c r="A17" s="35">
        <v>10</v>
      </c>
      <c r="B17" s="322"/>
      <c r="C17" s="24">
        <v>55</v>
      </c>
      <c r="D17" s="25" t="s">
        <v>9</v>
      </c>
      <c r="E17" s="25">
        <v>210</v>
      </c>
      <c r="F17" s="226">
        <f t="shared" si="0"/>
        <v>66.87898089171975</v>
      </c>
      <c r="G17" s="25">
        <v>8</v>
      </c>
      <c r="H17" s="25">
        <v>10</v>
      </c>
      <c r="I17" s="25">
        <v>2</v>
      </c>
      <c r="J17" s="25">
        <v>3</v>
      </c>
      <c r="K17" s="25" t="s">
        <v>242</v>
      </c>
      <c r="L17" s="351">
        <v>0</v>
      </c>
    </row>
    <row r="18" spans="1:12" s="34" customFormat="1" ht="12.75" customHeight="1">
      <c r="A18" s="35">
        <v>11</v>
      </c>
      <c r="B18" s="322"/>
      <c r="C18" s="24">
        <v>56</v>
      </c>
      <c r="D18" s="25" t="s">
        <v>9</v>
      </c>
      <c r="E18" s="25">
        <v>160</v>
      </c>
      <c r="F18" s="226">
        <f t="shared" si="0"/>
        <v>50.95541401273885</v>
      </c>
      <c r="G18" s="25">
        <v>10</v>
      </c>
      <c r="H18" s="25">
        <v>8</v>
      </c>
      <c r="I18" s="25">
        <v>2</v>
      </c>
      <c r="J18" s="25">
        <v>3</v>
      </c>
      <c r="K18" s="25" t="s">
        <v>243</v>
      </c>
      <c r="L18" s="351">
        <v>0</v>
      </c>
    </row>
    <row r="19" spans="1:12" s="34" customFormat="1" ht="12.75" customHeight="1">
      <c r="A19" s="35">
        <v>12</v>
      </c>
      <c r="B19" s="322"/>
      <c r="C19" s="24">
        <v>57</v>
      </c>
      <c r="D19" s="25" t="s">
        <v>9</v>
      </c>
      <c r="E19" s="25">
        <v>140</v>
      </c>
      <c r="F19" s="226">
        <f t="shared" si="0"/>
        <v>44.58598726114649</v>
      </c>
      <c r="G19" s="25">
        <v>8</v>
      </c>
      <c r="H19" s="25">
        <v>8</v>
      </c>
      <c r="I19" s="25">
        <v>2</v>
      </c>
      <c r="J19" s="25">
        <v>3</v>
      </c>
      <c r="K19" s="25" t="s">
        <v>244</v>
      </c>
      <c r="L19" s="351">
        <v>0</v>
      </c>
    </row>
    <row r="20" spans="1:12" s="34" customFormat="1" ht="12.75" customHeight="1">
      <c r="A20" s="35">
        <v>13</v>
      </c>
      <c r="B20" s="322"/>
      <c r="C20" s="24">
        <v>58</v>
      </c>
      <c r="D20" s="25" t="s">
        <v>9</v>
      </c>
      <c r="E20" s="25">
        <v>160</v>
      </c>
      <c r="F20" s="226">
        <f t="shared" si="0"/>
        <v>50.95541401273885</v>
      </c>
      <c r="G20" s="25">
        <v>5</v>
      </c>
      <c r="H20" s="25">
        <v>12</v>
      </c>
      <c r="I20" s="25" t="s">
        <v>35</v>
      </c>
      <c r="J20" s="25">
        <v>3</v>
      </c>
      <c r="K20" s="25" t="s">
        <v>63</v>
      </c>
      <c r="L20" s="351">
        <v>0</v>
      </c>
    </row>
    <row r="21" spans="1:12" s="34" customFormat="1" ht="12.75" customHeight="1">
      <c r="A21" s="35">
        <v>14</v>
      </c>
      <c r="B21" s="320"/>
      <c r="C21" s="24">
        <v>60</v>
      </c>
      <c r="D21" s="25" t="s">
        <v>47</v>
      </c>
      <c r="E21" s="25">
        <v>135</v>
      </c>
      <c r="F21" s="226">
        <f t="shared" si="0"/>
        <v>42.9936305732484</v>
      </c>
      <c r="G21" s="25">
        <v>5</v>
      </c>
      <c r="H21" s="25">
        <v>19</v>
      </c>
      <c r="I21" s="25" t="s">
        <v>35</v>
      </c>
      <c r="J21" s="25">
        <v>8</v>
      </c>
      <c r="K21" s="25" t="s">
        <v>245</v>
      </c>
      <c r="L21" s="351">
        <v>0</v>
      </c>
    </row>
    <row r="22" spans="1:12" s="34" customFormat="1" ht="12">
      <c r="A22" s="35">
        <v>15</v>
      </c>
      <c r="B22" s="319">
        <v>1016</v>
      </c>
      <c r="C22" s="24">
        <v>68</v>
      </c>
      <c r="D22" s="25" t="s">
        <v>14</v>
      </c>
      <c r="E22" s="25">
        <v>160</v>
      </c>
      <c r="F22" s="226">
        <f>E22/3.14</f>
        <v>50.95541401273885</v>
      </c>
      <c r="G22" s="25">
        <v>9</v>
      </c>
      <c r="H22" s="25">
        <v>17</v>
      </c>
      <c r="I22" s="25" t="s">
        <v>35</v>
      </c>
      <c r="J22" s="25">
        <v>3</v>
      </c>
      <c r="K22" s="25" t="s">
        <v>74</v>
      </c>
      <c r="L22" s="351">
        <v>0</v>
      </c>
    </row>
    <row r="23" spans="1:12" s="34" customFormat="1" ht="24">
      <c r="A23" s="35">
        <v>16</v>
      </c>
      <c r="B23" s="320"/>
      <c r="C23" s="24">
        <v>74</v>
      </c>
      <c r="D23" s="25" t="s">
        <v>6</v>
      </c>
      <c r="E23" s="25">
        <v>170</v>
      </c>
      <c r="F23" s="226">
        <f t="shared" si="0"/>
        <v>54.14012738853503</v>
      </c>
      <c r="G23" s="25">
        <v>7</v>
      </c>
      <c r="H23" s="25">
        <v>22</v>
      </c>
      <c r="I23" s="25" t="s">
        <v>35</v>
      </c>
      <c r="J23" s="25">
        <v>6</v>
      </c>
      <c r="K23" s="25" t="s">
        <v>79</v>
      </c>
      <c r="L23" s="351">
        <v>0</v>
      </c>
    </row>
    <row r="24" spans="1:12" s="34" customFormat="1" ht="24">
      <c r="A24" s="35">
        <v>17</v>
      </c>
      <c r="B24" s="319" t="s">
        <v>234</v>
      </c>
      <c r="C24" s="24">
        <v>83</v>
      </c>
      <c r="D24" s="25" t="s">
        <v>67</v>
      </c>
      <c r="E24" s="25" t="s">
        <v>84</v>
      </c>
      <c r="F24" s="226">
        <v>16.13</v>
      </c>
      <c r="G24" s="25">
        <v>6</v>
      </c>
      <c r="H24" s="25">
        <v>7</v>
      </c>
      <c r="I24" s="25">
        <v>2</v>
      </c>
      <c r="J24" s="25">
        <v>2</v>
      </c>
      <c r="K24" s="25" t="s">
        <v>85</v>
      </c>
      <c r="L24" s="351">
        <v>0</v>
      </c>
    </row>
    <row r="25" spans="1:12" s="34" customFormat="1" ht="12">
      <c r="A25" s="35">
        <v>18</v>
      </c>
      <c r="B25" s="322"/>
      <c r="C25" s="24">
        <v>89</v>
      </c>
      <c r="D25" s="55" t="s">
        <v>81</v>
      </c>
      <c r="E25" s="55">
        <v>40</v>
      </c>
      <c r="F25" s="55">
        <v>15</v>
      </c>
      <c r="G25" s="277">
        <v>5</v>
      </c>
      <c r="H25" s="25">
        <v>7</v>
      </c>
      <c r="I25" s="25">
        <v>3</v>
      </c>
      <c r="J25" s="25">
        <v>2</v>
      </c>
      <c r="K25" s="25" t="s">
        <v>264</v>
      </c>
      <c r="L25" s="351">
        <v>0</v>
      </c>
    </row>
    <row r="26" spans="1:12" s="34" customFormat="1" ht="12.75" customHeight="1">
      <c r="A26" s="35">
        <v>19</v>
      </c>
      <c r="B26" s="322"/>
      <c r="C26" s="24">
        <v>93</v>
      </c>
      <c r="D26" s="25" t="s">
        <v>9</v>
      </c>
      <c r="E26" s="25">
        <v>100</v>
      </c>
      <c r="F26" s="226">
        <f t="shared" si="0"/>
        <v>31.84713375796178</v>
      </c>
      <c r="G26" s="25">
        <v>8</v>
      </c>
      <c r="H26" s="25">
        <v>9</v>
      </c>
      <c r="I26" s="28" t="s">
        <v>35</v>
      </c>
      <c r="J26" s="25">
        <v>2</v>
      </c>
      <c r="K26" s="28" t="s">
        <v>87</v>
      </c>
      <c r="L26" s="351">
        <v>0</v>
      </c>
    </row>
    <row r="27" spans="1:12" s="34" customFormat="1" ht="23.25" customHeight="1">
      <c r="A27" s="35">
        <v>20</v>
      </c>
      <c r="B27" s="320"/>
      <c r="C27" s="24">
        <v>96</v>
      </c>
      <c r="D27" s="25" t="s">
        <v>88</v>
      </c>
      <c r="E27" s="25">
        <v>120</v>
      </c>
      <c r="F27" s="226">
        <f t="shared" si="0"/>
        <v>38.216560509554135</v>
      </c>
      <c r="G27" s="25">
        <v>5</v>
      </c>
      <c r="H27" s="25">
        <v>8</v>
      </c>
      <c r="I27" s="28">
        <v>3</v>
      </c>
      <c r="J27" s="25">
        <v>2</v>
      </c>
      <c r="K27" s="28" t="s">
        <v>246</v>
      </c>
      <c r="L27" s="351">
        <v>0</v>
      </c>
    </row>
    <row r="28" spans="1:12" s="34" customFormat="1" ht="36.75" customHeight="1">
      <c r="A28" s="35">
        <v>21</v>
      </c>
      <c r="B28" s="319">
        <v>822</v>
      </c>
      <c r="C28" s="24">
        <v>102</v>
      </c>
      <c r="D28" s="25" t="s">
        <v>90</v>
      </c>
      <c r="E28" s="25">
        <v>245</v>
      </c>
      <c r="F28" s="226">
        <f t="shared" si="0"/>
        <v>78.02547770700636</v>
      </c>
      <c r="G28" s="25">
        <v>12</v>
      </c>
      <c r="H28" s="25">
        <v>23</v>
      </c>
      <c r="I28" s="28" t="s">
        <v>39</v>
      </c>
      <c r="J28" s="25">
        <v>4</v>
      </c>
      <c r="K28" s="28" t="s">
        <v>247</v>
      </c>
      <c r="L28" s="351">
        <v>0</v>
      </c>
    </row>
    <row r="29" spans="1:12" s="34" customFormat="1" ht="12.75" customHeight="1">
      <c r="A29" s="35">
        <v>22</v>
      </c>
      <c r="B29" s="320"/>
      <c r="C29" s="24">
        <v>106</v>
      </c>
      <c r="D29" s="25" t="s">
        <v>31</v>
      </c>
      <c r="E29" s="25">
        <v>215</v>
      </c>
      <c r="F29" s="226">
        <f t="shared" si="0"/>
        <v>68.47133757961784</v>
      </c>
      <c r="G29" s="25">
        <v>6</v>
      </c>
      <c r="H29" s="25">
        <v>18</v>
      </c>
      <c r="I29" s="28" t="s">
        <v>35</v>
      </c>
      <c r="J29" s="25">
        <v>3</v>
      </c>
      <c r="K29" s="28" t="s">
        <v>92</v>
      </c>
      <c r="L29" s="351">
        <v>0</v>
      </c>
    </row>
    <row r="30" spans="1:12" s="34" customFormat="1" ht="24.75" customHeight="1">
      <c r="A30" s="35">
        <v>23</v>
      </c>
      <c r="B30" s="224">
        <v>823</v>
      </c>
      <c r="C30" s="24">
        <v>115</v>
      </c>
      <c r="D30" s="25" t="s">
        <v>47</v>
      </c>
      <c r="E30" s="25">
        <v>150</v>
      </c>
      <c r="F30" s="226">
        <f t="shared" si="0"/>
        <v>47.77070063694267</v>
      </c>
      <c r="G30" s="25">
        <v>5</v>
      </c>
      <c r="H30" s="25">
        <v>12</v>
      </c>
      <c r="I30" s="28">
        <v>2</v>
      </c>
      <c r="J30" s="25">
        <v>3</v>
      </c>
      <c r="K30" s="28" t="s">
        <v>248</v>
      </c>
      <c r="L30" s="351">
        <v>0</v>
      </c>
    </row>
    <row r="31" spans="1:12" s="34" customFormat="1" ht="34.5" customHeight="1">
      <c r="A31" s="35">
        <v>24</v>
      </c>
      <c r="B31" s="319" t="s">
        <v>235</v>
      </c>
      <c r="C31" s="24">
        <v>121</v>
      </c>
      <c r="D31" s="25" t="s">
        <v>9</v>
      </c>
      <c r="E31" s="25">
        <v>270</v>
      </c>
      <c r="F31" s="226">
        <f t="shared" si="0"/>
        <v>85.9872611464968</v>
      </c>
      <c r="G31" s="25">
        <v>20</v>
      </c>
      <c r="H31" s="25">
        <v>19</v>
      </c>
      <c r="I31" s="28">
        <v>1</v>
      </c>
      <c r="J31" s="25">
        <v>6</v>
      </c>
      <c r="K31" s="28" t="s">
        <v>249</v>
      </c>
      <c r="L31" s="351">
        <v>0</v>
      </c>
    </row>
    <row r="32" spans="1:12" s="34" customFormat="1" ht="24">
      <c r="A32" s="35">
        <v>25</v>
      </c>
      <c r="B32" s="320"/>
      <c r="C32" s="24">
        <v>123</v>
      </c>
      <c r="D32" s="25" t="s">
        <v>9</v>
      </c>
      <c r="E32" s="25">
        <v>246</v>
      </c>
      <c r="F32" s="226">
        <f>E32/3.14</f>
        <v>78.34394904458598</v>
      </c>
      <c r="G32" s="25">
        <v>8</v>
      </c>
      <c r="H32" s="25">
        <v>14</v>
      </c>
      <c r="I32" s="28" t="s">
        <v>35</v>
      </c>
      <c r="J32" s="25">
        <v>4</v>
      </c>
      <c r="K32" s="28" t="s">
        <v>95</v>
      </c>
      <c r="L32" s="351">
        <v>0</v>
      </c>
    </row>
    <row r="33" spans="1:12" s="34" customFormat="1" ht="24">
      <c r="A33" s="35">
        <v>26</v>
      </c>
      <c r="B33" s="319">
        <v>495</v>
      </c>
      <c r="C33" s="24">
        <v>134</v>
      </c>
      <c r="D33" s="25" t="s">
        <v>8</v>
      </c>
      <c r="E33" s="25">
        <v>120</v>
      </c>
      <c r="F33" s="226">
        <f t="shared" si="0"/>
        <v>38.216560509554135</v>
      </c>
      <c r="G33" s="25">
        <v>7</v>
      </c>
      <c r="H33" s="25">
        <v>17</v>
      </c>
      <c r="I33" s="28" t="s">
        <v>35</v>
      </c>
      <c r="J33" s="25">
        <v>4</v>
      </c>
      <c r="K33" s="28" t="s">
        <v>250</v>
      </c>
      <c r="L33" s="351">
        <v>0</v>
      </c>
    </row>
    <row r="34" spans="1:12" s="34" customFormat="1" ht="12">
      <c r="A34" s="35">
        <v>27</v>
      </c>
      <c r="B34" s="322"/>
      <c r="C34" s="24">
        <v>138</v>
      </c>
      <c r="D34" s="25" t="s">
        <v>8</v>
      </c>
      <c r="E34" s="25">
        <v>177</v>
      </c>
      <c r="F34" s="226">
        <f t="shared" si="0"/>
        <v>56.36942675159236</v>
      </c>
      <c r="G34" s="25">
        <v>8</v>
      </c>
      <c r="H34" s="25">
        <v>19</v>
      </c>
      <c r="I34" s="28">
        <v>2</v>
      </c>
      <c r="J34" s="25">
        <v>3</v>
      </c>
      <c r="K34" s="28" t="s">
        <v>251</v>
      </c>
      <c r="L34" s="351">
        <v>0</v>
      </c>
    </row>
    <row r="35" spans="1:12" s="34" customFormat="1" ht="12">
      <c r="A35" s="35">
        <v>28</v>
      </c>
      <c r="B35" s="320"/>
      <c r="C35" s="24">
        <v>141</v>
      </c>
      <c r="D35" s="25" t="s">
        <v>101</v>
      </c>
      <c r="E35" s="25">
        <v>50</v>
      </c>
      <c r="F35" s="226">
        <f t="shared" si="0"/>
        <v>15.92356687898089</v>
      </c>
      <c r="G35" s="25">
        <v>5</v>
      </c>
      <c r="H35" s="25">
        <v>4</v>
      </c>
      <c r="I35" s="25">
        <v>1</v>
      </c>
      <c r="J35" s="25">
        <v>2</v>
      </c>
      <c r="K35" s="25" t="s">
        <v>87</v>
      </c>
      <c r="L35" s="351">
        <v>0</v>
      </c>
    </row>
    <row r="36" spans="1:12" s="34" customFormat="1" ht="12">
      <c r="A36" s="35">
        <v>29</v>
      </c>
      <c r="B36" s="319" t="s">
        <v>236</v>
      </c>
      <c r="C36" s="24">
        <v>151</v>
      </c>
      <c r="D36" s="25" t="s">
        <v>15</v>
      </c>
      <c r="E36" s="25">
        <v>270</v>
      </c>
      <c r="F36" s="226">
        <f t="shared" si="0"/>
        <v>85.9872611464968</v>
      </c>
      <c r="G36" s="25">
        <v>25</v>
      </c>
      <c r="H36" s="25">
        <v>16</v>
      </c>
      <c r="I36" s="25" t="s">
        <v>35</v>
      </c>
      <c r="J36" s="25">
        <v>5</v>
      </c>
      <c r="K36" s="25" t="s">
        <v>87</v>
      </c>
      <c r="L36" s="351">
        <v>0</v>
      </c>
    </row>
    <row r="37" spans="1:12" s="34" customFormat="1" ht="12">
      <c r="A37" s="35">
        <v>30</v>
      </c>
      <c r="B37" s="322"/>
      <c r="C37" s="24">
        <v>152</v>
      </c>
      <c r="D37" s="25" t="s">
        <v>102</v>
      </c>
      <c r="E37" s="25">
        <v>120</v>
      </c>
      <c r="F37" s="226">
        <f t="shared" si="0"/>
        <v>38.216560509554135</v>
      </c>
      <c r="G37" s="25">
        <v>7</v>
      </c>
      <c r="H37" s="25">
        <v>13</v>
      </c>
      <c r="I37" s="25">
        <v>2</v>
      </c>
      <c r="J37" s="25">
        <v>3</v>
      </c>
      <c r="K37" s="25" t="s">
        <v>244</v>
      </c>
      <c r="L37" s="351">
        <v>0</v>
      </c>
    </row>
    <row r="38" spans="1:12" s="34" customFormat="1" ht="12">
      <c r="A38" s="35">
        <v>31</v>
      </c>
      <c r="B38" s="322"/>
      <c r="C38" s="24">
        <v>153</v>
      </c>
      <c r="D38" s="25" t="s">
        <v>102</v>
      </c>
      <c r="E38" s="25">
        <v>140</v>
      </c>
      <c r="F38" s="226">
        <f t="shared" si="0"/>
        <v>44.58598726114649</v>
      </c>
      <c r="G38" s="25">
        <v>6</v>
      </c>
      <c r="H38" s="25">
        <v>12</v>
      </c>
      <c r="I38" s="25">
        <v>2</v>
      </c>
      <c r="J38" s="25">
        <v>2</v>
      </c>
      <c r="K38" s="25" t="s">
        <v>252</v>
      </c>
      <c r="L38" s="351">
        <v>0</v>
      </c>
    </row>
    <row r="39" spans="1:12" s="34" customFormat="1" ht="24">
      <c r="A39" s="35">
        <v>32</v>
      </c>
      <c r="B39" s="320"/>
      <c r="C39" s="24">
        <v>154</v>
      </c>
      <c r="D39" s="25" t="s">
        <v>102</v>
      </c>
      <c r="E39" s="25" t="s">
        <v>103</v>
      </c>
      <c r="F39" s="227" t="s">
        <v>203</v>
      </c>
      <c r="G39" s="25">
        <v>15</v>
      </c>
      <c r="H39" s="25">
        <v>14</v>
      </c>
      <c r="I39" s="25">
        <v>2</v>
      </c>
      <c r="J39" s="25">
        <v>2</v>
      </c>
      <c r="K39" s="25" t="s">
        <v>252</v>
      </c>
      <c r="L39" s="351">
        <v>0</v>
      </c>
    </row>
    <row r="40" spans="1:12" s="34" customFormat="1" ht="29.25" customHeight="1">
      <c r="A40" s="35">
        <v>33</v>
      </c>
      <c r="B40" s="287" t="s">
        <v>237</v>
      </c>
      <c r="C40" s="24">
        <v>157</v>
      </c>
      <c r="D40" s="25" t="s">
        <v>11</v>
      </c>
      <c r="E40" s="25">
        <v>190</v>
      </c>
      <c r="F40" s="226">
        <f t="shared" si="0"/>
        <v>60.509554140127385</v>
      </c>
      <c r="G40" s="25">
        <v>10</v>
      </c>
      <c r="H40" s="25">
        <v>20</v>
      </c>
      <c r="I40" s="25">
        <v>2</v>
      </c>
      <c r="J40" s="25">
        <v>12</v>
      </c>
      <c r="K40" s="25" t="s">
        <v>87</v>
      </c>
      <c r="L40" s="351">
        <v>0</v>
      </c>
    </row>
    <row r="41" spans="1:12" s="37" customFormat="1" ht="21.75" thickBot="1">
      <c r="A41" s="288">
        <v>34</v>
      </c>
      <c r="B41" s="301">
        <v>823</v>
      </c>
      <c r="C41" s="289">
        <v>159</v>
      </c>
      <c r="D41" s="289" t="s">
        <v>219</v>
      </c>
      <c r="E41" s="289">
        <v>200</v>
      </c>
      <c r="F41" s="300">
        <f>E41/3.14</f>
        <v>63.69426751592356</v>
      </c>
      <c r="G41" s="289">
        <v>10</v>
      </c>
      <c r="H41" s="289">
        <v>23</v>
      </c>
      <c r="I41" s="289" t="s">
        <v>35</v>
      </c>
      <c r="J41" s="289">
        <v>7</v>
      </c>
      <c r="K41" s="289" t="s">
        <v>270</v>
      </c>
      <c r="L41" s="352">
        <v>0</v>
      </c>
    </row>
    <row r="42" s="37" customFormat="1" ht="12.75" thickBot="1">
      <c r="L42" s="247"/>
    </row>
    <row r="43" spans="8:12" s="37" customFormat="1" ht="12">
      <c r="H43" s="38" t="s">
        <v>113</v>
      </c>
      <c r="I43" s="39"/>
      <c r="J43" s="39"/>
      <c r="K43" s="32" t="s">
        <v>114</v>
      </c>
      <c r="L43" s="248">
        <f>SUM(L8:L41)</f>
        <v>0</v>
      </c>
    </row>
    <row r="44" spans="8:12" s="37" customFormat="1" ht="12.75" thickBot="1">
      <c r="H44" s="40" t="s">
        <v>115</v>
      </c>
      <c r="I44" s="305">
        <v>0.21</v>
      </c>
      <c r="J44" s="41"/>
      <c r="K44" s="41"/>
      <c r="L44" s="249">
        <f>L43*0.21</f>
        <v>0</v>
      </c>
    </row>
    <row r="45" spans="8:12" s="37" customFormat="1" ht="13.5" thickBot="1" thickTop="1">
      <c r="H45" s="42" t="s">
        <v>116</v>
      </c>
      <c r="I45" s="43"/>
      <c r="J45" s="43"/>
      <c r="K45" s="43"/>
      <c r="L45" s="250">
        <f>L43+L44</f>
        <v>0</v>
      </c>
    </row>
  </sheetData>
  <sheetProtection/>
  <mergeCells count="12">
    <mergeCell ref="B33:B35"/>
    <mergeCell ref="B36:B39"/>
    <mergeCell ref="B8:B9"/>
    <mergeCell ref="B10:B21"/>
    <mergeCell ref="B22:B23"/>
    <mergeCell ref="B24:B27"/>
    <mergeCell ref="B28:B29"/>
    <mergeCell ref="B31:B32"/>
    <mergeCell ref="C1:I1"/>
    <mergeCell ref="C3:K3"/>
    <mergeCell ref="C4:G4"/>
    <mergeCell ref="C2:I2"/>
  </mergeCells>
  <printOptions/>
  <pageMargins left="0.3937007874015748" right="0.3937007874015748" top="0.3937007874015748" bottom="0.5905511811023623" header="0.11811023622047245" footer="0.11811023622047245"/>
  <pageSetup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7"/>
  <sheetViews>
    <sheetView view="pageBreakPreview" zoomScaleSheetLayoutView="100" zoomScalePageLayoutView="0" workbookViewId="0" topLeftCell="A24">
      <pane ySplit="990" topLeftCell="BM96" activePane="bottomLeft" state="split"/>
      <selection pane="topLeft" activeCell="B3" sqref="B3:J3"/>
      <selection pane="bottomLeft" activeCell="J73" sqref="J73"/>
    </sheetView>
  </sheetViews>
  <sheetFormatPr defaultColWidth="9.140625" defaultRowHeight="12.75"/>
  <cols>
    <col min="1" max="1" width="6.57421875" style="18" customWidth="1"/>
    <col min="3" max="3" width="14.00390625" style="0" customWidth="1"/>
    <col min="8" max="8" width="7.140625" style="0" customWidth="1"/>
    <col min="10" max="10" width="14.28125" style="0" customWidth="1"/>
    <col min="11" max="11" width="14.28125" style="251" customWidth="1"/>
    <col min="12" max="12" width="13.421875" style="0" customWidth="1"/>
    <col min="13" max="13" width="9.140625" style="251" customWidth="1"/>
  </cols>
  <sheetData>
    <row r="1" spans="1:9" ht="18">
      <c r="A1" s="17"/>
      <c r="B1" s="308" t="s">
        <v>22</v>
      </c>
      <c r="C1" s="308"/>
      <c r="D1" s="308"/>
      <c r="E1" s="308"/>
      <c r="F1" s="308"/>
      <c r="G1" s="308"/>
      <c r="H1" s="5"/>
      <c r="I1" s="5"/>
    </row>
    <row r="2" spans="1:9" ht="18">
      <c r="A2" s="1"/>
      <c r="B2" s="308" t="s">
        <v>118</v>
      </c>
      <c r="C2" s="308"/>
      <c r="D2" s="308"/>
      <c r="E2" s="308"/>
      <c r="F2" s="308"/>
      <c r="G2" s="308"/>
      <c r="H2" s="5"/>
      <c r="I2" s="5"/>
    </row>
    <row r="3" spans="1:10" ht="18" customHeight="1">
      <c r="A3" s="1"/>
      <c r="B3" s="307" t="s">
        <v>19</v>
      </c>
      <c r="C3" s="307"/>
      <c r="D3" s="307"/>
      <c r="E3" s="307"/>
      <c r="F3" s="307"/>
      <c r="G3" s="307"/>
      <c r="H3" s="307"/>
      <c r="I3" s="307"/>
      <c r="J3" s="307"/>
    </row>
    <row r="4" spans="1:9" ht="18.75" thickBot="1">
      <c r="A4" s="1"/>
      <c r="B4" s="307" t="s">
        <v>23</v>
      </c>
      <c r="C4" s="307"/>
      <c r="D4" s="307"/>
      <c r="E4" s="307"/>
      <c r="F4" s="7"/>
      <c r="G4" s="7"/>
      <c r="H4" s="7"/>
      <c r="I4" s="7"/>
    </row>
    <row r="5" spans="1:13" s="72" customFormat="1" ht="36.75" thickBot="1">
      <c r="A5" s="71" t="s">
        <v>121</v>
      </c>
      <c r="B5" s="19" t="s">
        <v>0</v>
      </c>
      <c r="C5" s="20" t="s">
        <v>17</v>
      </c>
      <c r="D5" s="20" t="s">
        <v>2</v>
      </c>
      <c r="E5" s="20" t="s">
        <v>25</v>
      </c>
      <c r="F5" s="20" t="s">
        <v>1</v>
      </c>
      <c r="G5" s="20" t="s">
        <v>3</v>
      </c>
      <c r="H5" s="20" t="s">
        <v>261</v>
      </c>
      <c r="I5" s="20" t="s">
        <v>109</v>
      </c>
      <c r="J5" s="20" t="s">
        <v>4</v>
      </c>
      <c r="K5" s="252" t="s">
        <v>120</v>
      </c>
      <c r="L5" s="20" t="s">
        <v>5</v>
      </c>
      <c r="M5" s="245" t="s">
        <v>119</v>
      </c>
    </row>
    <row r="6" spans="1:13" s="21" customFormat="1" ht="12">
      <c r="A6" s="38">
        <v>1</v>
      </c>
      <c r="B6" s="22">
        <v>1</v>
      </c>
      <c r="C6" s="23" t="s">
        <v>20</v>
      </c>
      <c r="D6" s="23">
        <v>73</v>
      </c>
      <c r="E6" s="23">
        <v>7</v>
      </c>
      <c r="F6" s="23">
        <v>5</v>
      </c>
      <c r="G6" s="23">
        <v>3</v>
      </c>
      <c r="H6" s="23" t="s">
        <v>204</v>
      </c>
      <c r="I6" s="23">
        <v>3</v>
      </c>
      <c r="J6" s="23" t="s">
        <v>21</v>
      </c>
      <c r="K6" s="353">
        <v>0</v>
      </c>
      <c r="L6" s="23"/>
      <c r="M6" s="248"/>
    </row>
    <row r="7" spans="1:13" s="21" customFormat="1" ht="12">
      <c r="A7" s="26">
        <v>2</v>
      </c>
      <c r="B7" s="24">
        <v>2</v>
      </c>
      <c r="C7" s="25" t="s">
        <v>20</v>
      </c>
      <c r="D7" s="25">
        <v>54</v>
      </c>
      <c r="E7" s="25">
        <v>5</v>
      </c>
      <c r="F7" s="25">
        <v>5</v>
      </c>
      <c r="G7" s="25">
        <v>3</v>
      </c>
      <c r="H7" s="25" t="s">
        <v>204</v>
      </c>
      <c r="I7" s="25">
        <v>2</v>
      </c>
      <c r="J7" s="25" t="s">
        <v>21</v>
      </c>
      <c r="K7" s="347">
        <v>0</v>
      </c>
      <c r="L7" s="25"/>
      <c r="M7" s="298"/>
    </row>
    <row r="8" spans="1:13" s="21" customFormat="1" ht="12">
      <c r="A8" s="26">
        <v>3</v>
      </c>
      <c r="B8" s="24">
        <v>4</v>
      </c>
      <c r="C8" s="25" t="s">
        <v>9</v>
      </c>
      <c r="D8" s="25">
        <v>47</v>
      </c>
      <c r="E8" s="25">
        <v>4</v>
      </c>
      <c r="F8" s="25">
        <v>6</v>
      </c>
      <c r="G8" s="25">
        <v>3</v>
      </c>
      <c r="H8" s="25" t="s">
        <v>204</v>
      </c>
      <c r="I8" s="25">
        <v>2</v>
      </c>
      <c r="J8" s="25" t="s">
        <v>21</v>
      </c>
      <c r="K8" s="347">
        <v>0</v>
      </c>
      <c r="L8" s="25"/>
      <c r="M8" s="298"/>
    </row>
    <row r="9" spans="1:13" s="21" customFormat="1" ht="24">
      <c r="A9" s="26">
        <v>4</v>
      </c>
      <c r="B9" s="24">
        <v>6</v>
      </c>
      <c r="C9" s="25" t="s">
        <v>7</v>
      </c>
      <c r="D9" s="25" t="s">
        <v>27</v>
      </c>
      <c r="E9" s="25">
        <v>10</v>
      </c>
      <c r="F9" s="25">
        <v>10</v>
      </c>
      <c r="G9" s="25">
        <v>3</v>
      </c>
      <c r="H9" s="25" t="s">
        <v>204</v>
      </c>
      <c r="I9" s="25">
        <v>3</v>
      </c>
      <c r="J9" s="25" t="s">
        <v>28</v>
      </c>
      <c r="K9" s="347">
        <v>0</v>
      </c>
      <c r="L9" s="25"/>
      <c r="M9" s="298"/>
    </row>
    <row r="10" spans="1:13" s="21" customFormat="1" ht="12">
      <c r="A10" s="26">
        <v>5</v>
      </c>
      <c r="B10" s="24">
        <v>10</v>
      </c>
      <c r="C10" s="25" t="s">
        <v>20</v>
      </c>
      <c r="D10" s="25">
        <v>80</v>
      </c>
      <c r="E10" s="25">
        <v>6</v>
      </c>
      <c r="F10" s="25">
        <v>8</v>
      </c>
      <c r="G10" s="25">
        <v>3</v>
      </c>
      <c r="H10" s="25" t="s">
        <v>204</v>
      </c>
      <c r="I10" s="25">
        <v>2</v>
      </c>
      <c r="J10" s="25" t="s">
        <v>21</v>
      </c>
      <c r="K10" s="347">
        <v>0</v>
      </c>
      <c r="L10" s="25"/>
      <c r="M10" s="298"/>
    </row>
    <row r="11" spans="1:13" s="21" customFormat="1" ht="12">
      <c r="A11" s="26">
        <v>6</v>
      </c>
      <c r="B11" s="24">
        <v>12</v>
      </c>
      <c r="C11" s="25" t="s">
        <v>9</v>
      </c>
      <c r="D11" s="25">
        <v>40</v>
      </c>
      <c r="E11" s="25">
        <v>5</v>
      </c>
      <c r="F11" s="25">
        <v>4</v>
      </c>
      <c r="G11" s="25">
        <v>3</v>
      </c>
      <c r="H11" s="25" t="s">
        <v>204</v>
      </c>
      <c r="I11" s="25">
        <v>2</v>
      </c>
      <c r="J11" s="25" t="s">
        <v>21</v>
      </c>
      <c r="K11" s="347">
        <v>0</v>
      </c>
      <c r="L11" s="25"/>
      <c r="M11" s="298"/>
    </row>
    <row r="12" spans="1:13" s="21" customFormat="1" ht="12">
      <c r="A12" s="26">
        <v>7</v>
      </c>
      <c r="B12" s="24">
        <v>14</v>
      </c>
      <c r="C12" s="25" t="s">
        <v>20</v>
      </c>
      <c r="D12" s="25">
        <v>80</v>
      </c>
      <c r="E12" s="25">
        <v>7</v>
      </c>
      <c r="F12" s="25">
        <v>8</v>
      </c>
      <c r="G12" s="25">
        <v>3</v>
      </c>
      <c r="H12" s="25" t="s">
        <v>204</v>
      </c>
      <c r="I12" s="25">
        <v>2</v>
      </c>
      <c r="J12" s="25" t="s">
        <v>21</v>
      </c>
      <c r="K12" s="347">
        <v>0</v>
      </c>
      <c r="L12" s="25"/>
      <c r="M12" s="298"/>
    </row>
    <row r="13" spans="1:13" s="21" customFormat="1" ht="36">
      <c r="A13" s="26">
        <v>8</v>
      </c>
      <c r="B13" s="24">
        <v>15</v>
      </c>
      <c r="C13" s="25" t="s">
        <v>20</v>
      </c>
      <c r="D13" s="25">
        <v>145</v>
      </c>
      <c r="E13" s="25">
        <v>12</v>
      </c>
      <c r="F13" s="25">
        <v>13</v>
      </c>
      <c r="G13" s="25">
        <v>3</v>
      </c>
      <c r="H13" s="25" t="s">
        <v>205</v>
      </c>
      <c r="I13" s="25">
        <v>2</v>
      </c>
      <c r="J13" s="25" t="s">
        <v>21</v>
      </c>
      <c r="K13" s="347">
        <v>0</v>
      </c>
      <c r="L13" s="25" t="s">
        <v>18</v>
      </c>
      <c r="M13" s="298">
        <v>0</v>
      </c>
    </row>
    <row r="14" spans="1:13" s="21" customFormat="1" ht="12">
      <c r="A14" s="26">
        <v>9</v>
      </c>
      <c r="B14" s="24">
        <v>17</v>
      </c>
      <c r="C14" s="25" t="s">
        <v>31</v>
      </c>
      <c r="D14" s="25">
        <v>145</v>
      </c>
      <c r="E14" s="25">
        <v>12</v>
      </c>
      <c r="F14" s="25">
        <v>15</v>
      </c>
      <c r="G14" s="25">
        <v>3</v>
      </c>
      <c r="H14" s="25" t="s">
        <v>206</v>
      </c>
      <c r="I14" s="25">
        <v>3</v>
      </c>
      <c r="J14" s="25" t="s">
        <v>21</v>
      </c>
      <c r="K14" s="347">
        <v>0</v>
      </c>
      <c r="L14" s="25"/>
      <c r="M14" s="298"/>
    </row>
    <row r="15" spans="1:13" s="21" customFormat="1" ht="12">
      <c r="A15" s="26">
        <v>10</v>
      </c>
      <c r="B15" s="24">
        <v>18</v>
      </c>
      <c r="C15" s="25" t="s">
        <v>31</v>
      </c>
      <c r="D15" s="25">
        <v>160</v>
      </c>
      <c r="E15" s="25">
        <v>12</v>
      </c>
      <c r="F15" s="25">
        <v>16</v>
      </c>
      <c r="G15" s="25">
        <v>3</v>
      </c>
      <c r="H15" s="25" t="s">
        <v>206</v>
      </c>
      <c r="I15" s="25">
        <v>4</v>
      </c>
      <c r="J15" s="25" t="s">
        <v>21</v>
      </c>
      <c r="K15" s="347">
        <v>0</v>
      </c>
      <c r="L15" s="25"/>
      <c r="M15" s="298"/>
    </row>
    <row r="16" spans="1:13" s="21" customFormat="1" ht="12">
      <c r="A16" s="26">
        <v>11</v>
      </c>
      <c r="B16" s="24">
        <v>19</v>
      </c>
      <c r="C16" s="25" t="s">
        <v>31</v>
      </c>
      <c r="D16" s="25">
        <v>150</v>
      </c>
      <c r="E16" s="25">
        <v>9</v>
      </c>
      <c r="F16" s="25">
        <v>12</v>
      </c>
      <c r="G16" s="25">
        <v>3</v>
      </c>
      <c r="H16" s="25" t="s">
        <v>206</v>
      </c>
      <c r="I16" s="25">
        <v>4</v>
      </c>
      <c r="J16" s="25" t="s">
        <v>21</v>
      </c>
      <c r="K16" s="347">
        <v>0</v>
      </c>
      <c r="L16" s="25"/>
      <c r="M16" s="298"/>
    </row>
    <row r="17" spans="1:13" s="21" customFormat="1" ht="12">
      <c r="A17" s="26">
        <v>12</v>
      </c>
      <c r="B17" s="24">
        <v>20</v>
      </c>
      <c r="C17" s="25" t="s">
        <v>31</v>
      </c>
      <c r="D17" s="25">
        <v>150</v>
      </c>
      <c r="E17" s="25">
        <v>9</v>
      </c>
      <c r="F17" s="25">
        <v>10</v>
      </c>
      <c r="G17" s="25">
        <v>3</v>
      </c>
      <c r="H17" s="25" t="s">
        <v>206</v>
      </c>
      <c r="I17" s="25">
        <v>2</v>
      </c>
      <c r="J17" s="25" t="s">
        <v>21</v>
      </c>
      <c r="K17" s="347">
        <v>0</v>
      </c>
      <c r="L17" s="25"/>
      <c r="M17" s="298"/>
    </row>
    <row r="18" spans="1:13" s="21" customFormat="1" ht="24">
      <c r="A18" s="26">
        <v>13</v>
      </c>
      <c r="B18" s="24">
        <v>22</v>
      </c>
      <c r="C18" s="25" t="s">
        <v>31</v>
      </c>
      <c r="D18" s="25">
        <v>212</v>
      </c>
      <c r="E18" s="25">
        <v>14</v>
      </c>
      <c r="F18" s="25">
        <v>14</v>
      </c>
      <c r="G18" s="25">
        <v>4</v>
      </c>
      <c r="H18" s="25" t="s">
        <v>207</v>
      </c>
      <c r="I18" s="25">
        <v>3</v>
      </c>
      <c r="J18" s="25" t="s">
        <v>21</v>
      </c>
      <c r="K18" s="347">
        <v>0</v>
      </c>
      <c r="L18" s="25" t="s">
        <v>33</v>
      </c>
      <c r="M18" s="298">
        <v>0</v>
      </c>
    </row>
    <row r="19" spans="1:13" s="21" customFormat="1" ht="24">
      <c r="A19" s="26">
        <v>14</v>
      </c>
      <c r="B19" s="24">
        <v>24</v>
      </c>
      <c r="C19" s="25" t="s">
        <v>31</v>
      </c>
      <c r="D19" s="25">
        <v>170</v>
      </c>
      <c r="E19" s="25">
        <v>8</v>
      </c>
      <c r="F19" s="25">
        <v>12</v>
      </c>
      <c r="G19" s="27" t="s">
        <v>35</v>
      </c>
      <c r="H19" s="27" t="s">
        <v>206</v>
      </c>
      <c r="I19" s="25">
        <v>3</v>
      </c>
      <c r="J19" s="25" t="s">
        <v>36</v>
      </c>
      <c r="K19" s="347">
        <v>0</v>
      </c>
      <c r="L19" s="25"/>
      <c r="M19" s="298"/>
    </row>
    <row r="20" spans="1:13" s="21" customFormat="1" ht="36">
      <c r="A20" s="26">
        <v>15</v>
      </c>
      <c r="B20" s="24">
        <v>27</v>
      </c>
      <c r="C20" s="25" t="s">
        <v>16</v>
      </c>
      <c r="D20" s="25">
        <v>238</v>
      </c>
      <c r="E20" s="25">
        <v>20</v>
      </c>
      <c r="F20" s="25">
        <v>22</v>
      </c>
      <c r="G20" s="25">
        <v>5</v>
      </c>
      <c r="H20" s="25" t="s">
        <v>206</v>
      </c>
      <c r="I20" s="25">
        <v>4</v>
      </c>
      <c r="J20" s="25" t="s">
        <v>37</v>
      </c>
      <c r="K20" s="347">
        <v>0</v>
      </c>
      <c r="L20" s="25"/>
      <c r="M20" s="298"/>
    </row>
    <row r="21" spans="1:13" s="21" customFormat="1" ht="36">
      <c r="A21" s="26">
        <v>16</v>
      </c>
      <c r="B21" s="24">
        <v>28</v>
      </c>
      <c r="C21" s="25" t="s">
        <v>20</v>
      </c>
      <c r="D21" s="25">
        <v>240</v>
      </c>
      <c r="E21" s="25">
        <v>18</v>
      </c>
      <c r="F21" s="25">
        <v>20</v>
      </c>
      <c r="G21" s="25" t="s">
        <v>38</v>
      </c>
      <c r="H21" s="25" t="s">
        <v>206</v>
      </c>
      <c r="I21" s="25">
        <v>4</v>
      </c>
      <c r="J21" s="25" t="s">
        <v>37</v>
      </c>
      <c r="K21" s="347">
        <v>0</v>
      </c>
      <c r="L21" s="25"/>
      <c r="M21" s="298"/>
    </row>
    <row r="22" spans="1:13" s="21" customFormat="1" ht="24">
      <c r="A22" s="26">
        <v>17</v>
      </c>
      <c r="B22" s="24">
        <v>29</v>
      </c>
      <c r="C22" s="25" t="s">
        <v>7</v>
      </c>
      <c r="D22" s="25">
        <v>125</v>
      </c>
      <c r="E22" s="25">
        <v>7</v>
      </c>
      <c r="F22" s="25">
        <v>18</v>
      </c>
      <c r="G22" s="25" t="s">
        <v>39</v>
      </c>
      <c r="H22" s="25" t="s">
        <v>206</v>
      </c>
      <c r="I22" s="25">
        <v>4</v>
      </c>
      <c r="J22" s="25" t="s">
        <v>40</v>
      </c>
      <c r="K22" s="347">
        <v>0</v>
      </c>
      <c r="L22" s="25"/>
      <c r="M22" s="298"/>
    </row>
    <row r="23" spans="1:13" s="21" customFormat="1" ht="36">
      <c r="A23" s="26">
        <v>18</v>
      </c>
      <c r="B23" s="24">
        <v>31</v>
      </c>
      <c r="C23" s="25" t="s">
        <v>20</v>
      </c>
      <c r="D23" s="25">
        <v>145</v>
      </c>
      <c r="E23" s="25">
        <v>7</v>
      </c>
      <c r="F23" s="25">
        <v>18</v>
      </c>
      <c r="G23" s="25" t="s">
        <v>39</v>
      </c>
      <c r="H23" s="25" t="s">
        <v>206</v>
      </c>
      <c r="I23" s="25">
        <v>4</v>
      </c>
      <c r="J23" s="25" t="s">
        <v>41</v>
      </c>
      <c r="K23" s="347">
        <v>0</v>
      </c>
      <c r="L23" s="25"/>
      <c r="M23" s="298"/>
    </row>
    <row r="24" spans="1:13" s="21" customFormat="1" ht="12">
      <c r="A24" s="26">
        <v>19</v>
      </c>
      <c r="B24" s="24">
        <v>32</v>
      </c>
      <c r="C24" s="25" t="s">
        <v>15</v>
      </c>
      <c r="D24" s="25">
        <v>170</v>
      </c>
      <c r="E24" s="25">
        <v>12</v>
      </c>
      <c r="F24" s="25">
        <v>20</v>
      </c>
      <c r="G24" s="25" t="s">
        <v>38</v>
      </c>
      <c r="H24" s="25" t="s">
        <v>206</v>
      </c>
      <c r="I24" s="25">
        <v>3</v>
      </c>
      <c r="J24" s="25" t="s">
        <v>30</v>
      </c>
      <c r="K24" s="347">
        <v>0</v>
      </c>
      <c r="L24" s="25"/>
      <c r="M24" s="298"/>
    </row>
    <row r="25" spans="1:13" s="21" customFormat="1" ht="12">
      <c r="A25" s="299">
        <v>20</v>
      </c>
      <c r="B25" s="24">
        <v>39</v>
      </c>
      <c r="C25" s="221" t="s">
        <v>7</v>
      </c>
      <c r="D25" s="221">
        <v>110</v>
      </c>
      <c r="E25" s="221">
        <v>8</v>
      </c>
      <c r="F25" s="221">
        <v>17</v>
      </c>
      <c r="G25" s="25">
        <v>3</v>
      </c>
      <c r="H25" s="37" t="s">
        <v>204</v>
      </c>
      <c r="I25" s="25">
        <v>3</v>
      </c>
      <c r="J25" s="25" t="s">
        <v>21</v>
      </c>
      <c r="K25" s="347">
        <v>0</v>
      </c>
      <c r="L25" s="25"/>
      <c r="M25" s="298"/>
    </row>
    <row r="26" spans="1:13" s="21" customFormat="1" ht="12">
      <c r="A26" s="26">
        <v>21</v>
      </c>
      <c r="B26" s="24">
        <v>40</v>
      </c>
      <c r="C26" s="25" t="s">
        <v>7</v>
      </c>
      <c r="D26" s="25">
        <v>150</v>
      </c>
      <c r="E26" s="25">
        <v>10</v>
      </c>
      <c r="F26" s="25">
        <v>18</v>
      </c>
      <c r="G26" s="25" t="s">
        <v>39</v>
      </c>
      <c r="H26" s="25" t="s">
        <v>206</v>
      </c>
      <c r="I26" s="25" t="s">
        <v>39</v>
      </c>
      <c r="J26" s="25" t="s">
        <v>21</v>
      </c>
      <c r="K26" s="347">
        <v>0</v>
      </c>
      <c r="L26" s="25"/>
      <c r="M26" s="298"/>
    </row>
    <row r="27" spans="1:13" s="21" customFormat="1" ht="24">
      <c r="A27" s="26">
        <v>22</v>
      </c>
      <c r="B27" s="24">
        <v>43</v>
      </c>
      <c r="C27" s="25" t="s">
        <v>14</v>
      </c>
      <c r="D27" s="25">
        <v>130</v>
      </c>
      <c r="E27" s="25">
        <v>9</v>
      </c>
      <c r="F27" s="25">
        <v>12</v>
      </c>
      <c r="G27" s="25" t="s">
        <v>39</v>
      </c>
      <c r="H27" s="25" t="s">
        <v>204</v>
      </c>
      <c r="I27" s="25">
        <v>3</v>
      </c>
      <c r="J27" s="25" t="s">
        <v>51</v>
      </c>
      <c r="K27" s="347">
        <v>0</v>
      </c>
      <c r="L27" s="25"/>
      <c r="M27" s="298"/>
    </row>
    <row r="28" spans="1:13" s="21" customFormat="1" ht="12">
      <c r="A28" s="26">
        <v>23</v>
      </c>
      <c r="B28" s="24">
        <v>45</v>
      </c>
      <c r="C28" s="25" t="s">
        <v>9</v>
      </c>
      <c r="D28" s="25">
        <v>90</v>
      </c>
      <c r="E28" s="25">
        <v>8</v>
      </c>
      <c r="F28" s="25">
        <v>7</v>
      </c>
      <c r="G28" s="25">
        <v>3</v>
      </c>
      <c r="H28" s="25" t="s">
        <v>204</v>
      </c>
      <c r="I28" s="25">
        <v>2</v>
      </c>
      <c r="J28" s="25" t="s">
        <v>21</v>
      </c>
      <c r="K28" s="347">
        <v>0</v>
      </c>
      <c r="L28" s="25"/>
      <c r="M28" s="298"/>
    </row>
    <row r="29" spans="1:13" s="21" customFormat="1" ht="12">
      <c r="A29" s="26">
        <v>24</v>
      </c>
      <c r="B29" s="24">
        <v>50</v>
      </c>
      <c r="C29" s="25" t="s">
        <v>55</v>
      </c>
      <c r="D29" s="25">
        <v>130</v>
      </c>
      <c r="E29" s="25">
        <v>10</v>
      </c>
      <c r="F29" s="25">
        <v>19</v>
      </c>
      <c r="G29" s="25">
        <v>3</v>
      </c>
      <c r="H29" s="25" t="s">
        <v>206</v>
      </c>
      <c r="I29" s="25">
        <v>8</v>
      </c>
      <c r="J29" s="25" t="s">
        <v>21</v>
      </c>
      <c r="K29" s="347">
        <v>0</v>
      </c>
      <c r="L29" s="25"/>
      <c r="M29" s="298"/>
    </row>
    <row r="30" spans="1:13" s="21" customFormat="1" ht="24">
      <c r="A30" s="26">
        <v>25</v>
      </c>
      <c r="B30" s="24">
        <v>51</v>
      </c>
      <c r="C30" s="25" t="s">
        <v>15</v>
      </c>
      <c r="D30" s="25">
        <v>230</v>
      </c>
      <c r="E30" s="25">
        <v>20</v>
      </c>
      <c r="F30" s="25">
        <v>23</v>
      </c>
      <c r="G30" s="25">
        <v>4</v>
      </c>
      <c r="H30" s="25" t="s">
        <v>206</v>
      </c>
      <c r="I30" s="25">
        <v>8</v>
      </c>
      <c r="J30" s="25" t="s">
        <v>56</v>
      </c>
      <c r="K30" s="347">
        <v>0</v>
      </c>
      <c r="L30" s="25"/>
      <c r="M30" s="298"/>
    </row>
    <row r="31" spans="1:13" s="21" customFormat="1" ht="24">
      <c r="A31" s="26">
        <v>26</v>
      </c>
      <c r="B31" s="24">
        <v>59</v>
      </c>
      <c r="C31" s="25" t="s">
        <v>9</v>
      </c>
      <c r="D31" s="25">
        <v>180</v>
      </c>
      <c r="E31" s="25">
        <v>8</v>
      </c>
      <c r="F31" s="25">
        <v>13</v>
      </c>
      <c r="G31" s="25">
        <v>3</v>
      </c>
      <c r="H31" s="25" t="s">
        <v>206</v>
      </c>
      <c r="I31" s="25">
        <v>2</v>
      </c>
      <c r="J31" s="25" t="s">
        <v>64</v>
      </c>
      <c r="K31" s="347">
        <v>0</v>
      </c>
      <c r="L31" s="25" t="s">
        <v>65</v>
      </c>
      <c r="M31" s="298">
        <v>0</v>
      </c>
    </row>
    <row r="32" spans="1:13" s="21" customFormat="1" ht="12">
      <c r="A32" s="26">
        <v>27</v>
      </c>
      <c r="B32" s="24">
        <v>62</v>
      </c>
      <c r="C32" s="25" t="s">
        <v>67</v>
      </c>
      <c r="D32" s="25">
        <v>80</v>
      </c>
      <c r="E32" s="25">
        <v>6</v>
      </c>
      <c r="F32" s="25">
        <v>5</v>
      </c>
      <c r="G32" s="25" t="s">
        <v>35</v>
      </c>
      <c r="H32" s="25" t="s">
        <v>204</v>
      </c>
      <c r="I32" s="25">
        <v>0.5</v>
      </c>
      <c r="J32" s="25" t="s">
        <v>21</v>
      </c>
      <c r="K32" s="347">
        <v>0</v>
      </c>
      <c r="L32" s="25"/>
      <c r="M32" s="298"/>
    </row>
    <row r="33" spans="1:13" s="21" customFormat="1" ht="24">
      <c r="A33" s="26">
        <v>28</v>
      </c>
      <c r="B33" s="24">
        <v>63</v>
      </c>
      <c r="C33" s="25" t="s">
        <v>13</v>
      </c>
      <c r="D33" s="25">
        <v>240</v>
      </c>
      <c r="E33" s="25">
        <v>30</v>
      </c>
      <c r="F33" s="25">
        <v>18</v>
      </c>
      <c r="G33" s="25" t="s">
        <v>39</v>
      </c>
      <c r="H33" s="25" t="s">
        <v>206</v>
      </c>
      <c r="I33" s="25">
        <v>5</v>
      </c>
      <c r="J33" s="25" t="s">
        <v>21</v>
      </c>
      <c r="K33" s="347">
        <v>0</v>
      </c>
      <c r="L33" s="25" t="s">
        <v>68</v>
      </c>
      <c r="M33" s="298">
        <v>0</v>
      </c>
    </row>
    <row r="34" spans="1:13" s="21" customFormat="1" ht="48">
      <c r="A34" s="26">
        <v>29</v>
      </c>
      <c r="B34" s="24">
        <v>64</v>
      </c>
      <c r="C34" s="25" t="s">
        <v>13</v>
      </c>
      <c r="D34" s="25" t="s">
        <v>70</v>
      </c>
      <c r="E34" s="25">
        <v>20</v>
      </c>
      <c r="F34" s="25">
        <v>18</v>
      </c>
      <c r="G34" s="25" t="s">
        <v>39</v>
      </c>
      <c r="H34" s="25" t="s">
        <v>206</v>
      </c>
      <c r="I34" s="25">
        <v>3</v>
      </c>
      <c r="J34" s="25" t="s">
        <v>21</v>
      </c>
      <c r="K34" s="347">
        <v>0</v>
      </c>
      <c r="L34" s="25" t="s">
        <v>69</v>
      </c>
      <c r="M34" s="298">
        <v>0</v>
      </c>
    </row>
    <row r="35" spans="1:13" s="21" customFormat="1" ht="12">
      <c r="A35" s="26">
        <v>30</v>
      </c>
      <c r="B35" s="24">
        <v>65</v>
      </c>
      <c r="C35" s="25" t="s">
        <v>13</v>
      </c>
      <c r="D35" s="25">
        <v>140</v>
      </c>
      <c r="E35" s="25">
        <v>7</v>
      </c>
      <c r="F35" s="25">
        <v>15</v>
      </c>
      <c r="G35" s="25" t="s">
        <v>39</v>
      </c>
      <c r="H35" s="25" t="s">
        <v>206</v>
      </c>
      <c r="I35" s="25">
        <v>5</v>
      </c>
      <c r="J35" s="25" t="s">
        <v>21</v>
      </c>
      <c r="K35" s="347">
        <v>0</v>
      </c>
      <c r="L35" s="25"/>
      <c r="M35" s="298"/>
    </row>
    <row r="36" spans="1:13" s="21" customFormat="1" ht="24">
      <c r="A36" s="26">
        <v>31</v>
      </c>
      <c r="B36" s="24">
        <v>66</v>
      </c>
      <c r="C36" s="25" t="s">
        <v>14</v>
      </c>
      <c r="D36" s="25" t="s">
        <v>71</v>
      </c>
      <c r="E36" s="25">
        <v>8</v>
      </c>
      <c r="F36" s="25">
        <v>16</v>
      </c>
      <c r="G36" s="25">
        <v>3</v>
      </c>
      <c r="H36" s="25" t="s">
        <v>204</v>
      </c>
      <c r="I36" s="25">
        <v>3</v>
      </c>
      <c r="J36" s="25" t="s">
        <v>72</v>
      </c>
      <c r="K36" s="347">
        <v>0</v>
      </c>
      <c r="L36" s="25" t="s">
        <v>65</v>
      </c>
      <c r="M36" s="298">
        <v>0</v>
      </c>
    </row>
    <row r="37" spans="1:13" s="21" customFormat="1" ht="24">
      <c r="A37" s="26">
        <v>32</v>
      </c>
      <c r="B37" s="24">
        <v>67</v>
      </c>
      <c r="C37" s="25" t="s">
        <v>14</v>
      </c>
      <c r="D37" s="25">
        <v>210</v>
      </c>
      <c r="E37" s="25">
        <v>16</v>
      </c>
      <c r="F37" s="25">
        <v>17</v>
      </c>
      <c r="G37" s="25" t="s">
        <v>39</v>
      </c>
      <c r="H37" s="25" t="s">
        <v>204</v>
      </c>
      <c r="I37" s="25">
        <v>3</v>
      </c>
      <c r="J37" s="25" t="s">
        <v>73</v>
      </c>
      <c r="K37" s="347">
        <v>0</v>
      </c>
      <c r="L37" s="25"/>
      <c r="M37" s="298"/>
    </row>
    <row r="38" spans="1:13" s="21" customFormat="1" ht="12">
      <c r="A38" s="26">
        <v>33</v>
      </c>
      <c r="B38" s="24">
        <v>69</v>
      </c>
      <c r="C38" s="25" t="s">
        <v>14</v>
      </c>
      <c r="D38" s="25">
        <v>130</v>
      </c>
      <c r="E38" s="25">
        <v>9</v>
      </c>
      <c r="F38" s="25">
        <v>17</v>
      </c>
      <c r="G38" s="25">
        <v>3</v>
      </c>
      <c r="H38" s="25" t="s">
        <v>204</v>
      </c>
      <c r="I38" s="25">
        <v>3</v>
      </c>
      <c r="J38" s="25" t="s">
        <v>21</v>
      </c>
      <c r="K38" s="347">
        <v>0</v>
      </c>
      <c r="L38" s="25"/>
      <c r="M38" s="298"/>
    </row>
    <row r="39" spans="1:13" s="21" customFormat="1" ht="12">
      <c r="A39" s="26">
        <v>34</v>
      </c>
      <c r="B39" s="24">
        <v>70</v>
      </c>
      <c r="C39" s="25" t="s">
        <v>14</v>
      </c>
      <c r="D39" s="25">
        <v>130</v>
      </c>
      <c r="E39" s="25">
        <v>9</v>
      </c>
      <c r="F39" s="25">
        <v>17</v>
      </c>
      <c r="G39" s="25">
        <v>3</v>
      </c>
      <c r="H39" s="25" t="s">
        <v>204</v>
      </c>
      <c r="I39" s="25">
        <v>3</v>
      </c>
      <c r="J39" s="25" t="s">
        <v>21</v>
      </c>
      <c r="K39" s="347">
        <v>0</v>
      </c>
      <c r="L39" s="25"/>
      <c r="M39" s="298"/>
    </row>
    <row r="40" spans="1:13" s="21" customFormat="1" ht="24">
      <c r="A40" s="26">
        <v>35</v>
      </c>
      <c r="B40" s="24">
        <v>71</v>
      </c>
      <c r="C40" s="25" t="s">
        <v>14</v>
      </c>
      <c r="D40" s="25" t="s">
        <v>75</v>
      </c>
      <c r="E40" s="25">
        <v>9</v>
      </c>
      <c r="F40" s="25">
        <v>17</v>
      </c>
      <c r="G40" s="25">
        <v>3</v>
      </c>
      <c r="H40" s="25" t="s">
        <v>204</v>
      </c>
      <c r="I40" s="25">
        <v>2</v>
      </c>
      <c r="J40" s="25" t="s">
        <v>76</v>
      </c>
      <c r="K40" s="347">
        <v>0</v>
      </c>
      <c r="L40" s="25" t="s">
        <v>105</v>
      </c>
      <c r="M40" s="298">
        <v>0</v>
      </c>
    </row>
    <row r="41" spans="1:13" s="21" customFormat="1" ht="24">
      <c r="A41" s="26">
        <v>36</v>
      </c>
      <c r="B41" s="24">
        <v>72</v>
      </c>
      <c r="C41" s="25" t="s">
        <v>14</v>
      </c>
      <c r="D41" s="25">
        <v>120</v>
      </c>
      <c r="E41" s="25">
        <v>8</v>
      </c>
      <c r="F41" s="25">
        <v>17</v>
      </c>
      <c r="G41" s="25">
        <v>3</v>
      </c>
      <c r="H41" s="25" t="s">
        <v>204</v>
      </c>
      <c r="I41" s="25">
        <v>5</v>
      </c>
      <c r="J41" s="25" t="s">
        <v>77</v>
      </c>
      <c r="K41" s="347">
        <v>0</v>
      </c>
      <c r="L41" s="25"/>
      <c r="M41" s="298"/>
    </row>
    <row r="42" spans="1:13" s="21" customFormat="1" ht="36">
      <c r="A42" s="26">
        <v>37</v>
      </c>
      <c r="B42" s="24">
        <v>73</v>
      </c>
      <c r="C42" s="25" t="s">
        <v>14</v>
      </c>
      <c r="D42" s="25">
        <v>230</v>
      </c>
      <c r="E42" s="25">
        <v>13</v>
      </c>
      <c r="F42" s="25">
        <v>19</v>
      </c>
      <c r="G42" s="25">
        <v>3</v>
      </c>
      <c r="H42" s="25" t="s">
        <v>206</v>
      </c>
      <c r="I42" s="25">
        <v>3</v>
      </c>
      <c r="J42" s="25" t="s">
        <v>78</v>
      </c>
      <c r="K42" s="347">
        <v>0</v>
      </c>
      <c r="L42" s="25"/>
      <c r="M42" s="298"/>
    </row>
    <row r="43" spans="1:13" s="21" customFormat="1" ht="24">
      <c r="A43" s="26">
        <v>38</v>
      </c>
      <c r="B43" s="24">
        <v>75</v>
      </c>
      <c r="C43" s="25" t="s">
        <v>14</v>
      </c>
      <c r="D43" s="25">
        <v>220</v>
      </c>
      <c r="E43" s="25">
        <v>18</v>
      </c>
      <c r="F43" s="25">
        <v>21</v>
      </c>
      <c r="G43" s="25" t="s">
        <v>39</v>
      </c>
      <c r="H43" s="25" t="s">
        <v>206</v>
      </c>
      <c r="I43" s="25">
        <v>4</v>
      </c>
      <c r="J43" s="25" t="s">
        <v>21</v>
      </c>
      <c r="K43" s="347">
        <v>0</v>
      </c>
      <c r="L43" s="25" t="s">
        <v>80</v>
      </c>
      <c r="M43" s="298">
        <v>0</v>
      </c>
    </row>
    <row r="44" spans="1:13" s="21" customFormat="1" ht="12">
      <c r="A44" s="26">
        <v>39</v>
      </c>
      <c r="B44" s="24">
        <v>76</v>
      </c>
      <c r="C44" s="25" t="s">
        <v>14</v>
      </c>
      <c r="D44" s="25">
        <v>130</v>
      </c>
      <c r="E44" s="25">
        <v>7</v>
      </c>
      <c r="F44" s="25">
        <v>13</v>
      </c>
      <c r="G44" s="25">
        <v>3</v>
      </c>
      <c r="H44" s="25" t="s">
        <v>204</v>
      </c>
      <c r="I44" s="25">
        <v>2</v>
      </c>
      <c r="J44" s="25" t="s">
        <v>21</v>
      </c>
      <c r="K44" s="347">
        <v>0</v>
      </c>
      <c r="L44" s="25"/>
      <c r="M44" s="298"/>
    </row>
    <row r="45" spans="1:13" s="21" customFormat="1" ht="12">
      <c r="A45" s="26">
        <v>40</v>
      </c>
      <c r="B45" s="24">
        <v>77</v>
      </c>
      <c r="C45" s="25" t="s">
        <v>15</v>
      </c>
      <c r="D45" s="25">
        <v>210</v>
      </c>
      <c r="E45" s="25">
        <v>13</v>
      </c>
      <c r="F45" s="25">
        <v>22</v>
      </c>
      <c r="G45" s="25" t="s">
        <v>38</v>
      </c>
      <c r="H45" s="25" t="s">
        <v>206</v>
      </c>
      <c r="I45" s="25">
        <v>3</v>
      </c>
      <c r="J45" s="25" t="s">
        <v>21</v>
      </c>
      <c r="K45" s="347">
        <v>0</v>
      </c>
      <c r="L45" s="25"/>
      <c r="M45" s="298"/>
    </row>
    <row r="46" spans="1:13" s="21" customFormat="1" ht="12">
      <c r="A46" s="26">
        <v>41</v>
      </c>
      <c r="B46" s="24">
        <v>78</v>
      </c>
      <c r="C46" s="25" t="s">
        <v>81</v>
      </c>
      <c r="D46" s="25">
        <v>190</v>
      </c>
      <c r="E46" s="25">
        <v>8</v>
      </c>
      <c r="F46" s="25">
        <v>22</v>
      </c>
      <c r="G46" s="25">
        <v>4</v>
      </c>
      <c r="H46" s="25" t="s">
        <v>206</v>
      </c>
      <c r="I46" s="25">
        <v>7</v>
      </c>
      <c r="J46" s="25" t="s">
        <v>132</v>
      </c>
      <c r="K46" s="347">
        <v>0</v>
      </c>
      <c r="L46" s="25"/>
      <c r="M46" s="298"/>
    </row>
    <row r="47" spans="1:13" s="21" customFormat="1" ht="12">
      <c r="A47" s="26">
        <v>42</v>
      </c>
      <c r="B47" s="24">
        <v>79</v>
      </c>
      <c r="C47" s="25" t="s">
        <v>82</v>
      </c>
      <c r="D47" s="25">
        <v>230</v>
      </c>
      <c r="E47" s="25">
        <v>12</v>
      </c>
      <c r="F47" s="25">
        <v>13</v>
      </c>
      <c r="G47" s="25">
        <v>4</v>
      </c>
      <c r="H47" s="25" t="s">
        <v>206</v>
      </c>
      <c r="I47" s="25">
        <v>3</v>
      </c>
      <c r="J47" s="25" t="s">
        <v>21</v>
      </c>
      <c r="K47" s="347">
        <v>0</v>
      </c>
      <c r="L47" s="25"/>
      <c r="M47" s="298"/>
    </row>
    <row r="48" spans="1:13" s="21" customFormat="1" ht="24">
      <c r="A48" s="26">
        <v>43</v>
      </c>
      <c r="B48" s="24">
        <v>80</v>
      </c>
      <c r="C48" s="25" t="s">
        <v>10</v>
      </c>
      <c r="D48" s="25">
        <v>270</v>
      </c>
      <c r="E48" s="25">
        <v>22</v>
      </c>
      <c r="F48" s="25">
        <v>26</v>
      </c>
      <c r="G48" s="25" t="s">
        <v>38</v>
      </c>
      <c r="H48" s="25" t="s">
        <v>207</v>
      </c>
      <c r="I48" s="25">
        <v>5</v>
      </c>
      <c r="J48" s="25" t="s">
        <v>83</v>
      </c>
      <c r="K48" s="347">
        <v>0</v>
      </c>
      <c r="L48" s="25"/>
      <c r="M48" s="298"/>
    </row>
    <row r="49" spans="1:13" s="21" customFormat="1" ht="24">
      <c r="A49" s="26">
        <v>44</v>
      </c>
      <c r="B49" s="24">
        <v>81</v>
      </c>
      <c r="C49" s="25" t="s">
        <v>10</v>
      </c>
      <c r="D49" s="25">
        <v>285</v>
      </c>
      <c r="E49" s="25">
        <v>26</v>
      </c>
      <c r="F49" s="25">
        <v>26</v>
      </c>
      <c r="G49" s="25" t="s">
        <v>38</v>
      </c>
      <c r="H49" s="25" t="s">
        <v>207</v>
      </c>
      <c r="I49" s="25">
        <v>4</v>
      </c>
      <c r="J49" s="25" t="s">
        <v>83</v>
      </c>
      <c r="K49" s="347">
        <v>0</v>
      </c>
      <c r="L49" s="25"/>
      <c r="M49" s="298"/>
    </row>
    <row r="50" spans="1:13" s="21" customFormat="1" ht="48">
      <c r="A50" s="26">
        <v>45</v>
      </c>
      <c r="B50" s="24">
        <v>82</v>
      </c>
      <c r="C50" s="25" t="s">
        <v>10</v>
      </c>
      <c r="D50" s="25">
        <v>200</v>
      </c>
      <c r="E50" s="25">
        <v>12</v>
      </c>
      <c r="F50" s="25">
        <v>24</v>
      </c>
      <c r="G50" s="25" t="s">
        <v>35</v>
      </c>
      <c r="H50" s="25" t="s">
        <v>207</v>
      </c>
      <c r="I50" s="25">
        <v>8</v>
      </c>
      <c r="J50" s="25" t="s">
        <v>133</v>
      </c>
      <c r="K50" s="347">
        <v>0</v>
      </c>
      <c r="L50" s="25"/>
      <c r="M50" s="298"/>
    </row>
    <row r="51" spans="1:13" s="21" customFormat="1" ht="12">
      <c r="A51" s="26">
        <v>46</v>
      </c>
      <c r="B51" s="24">
        <v>84</v>
      </c>
      <c r="C51" s="25" t="s">
        <v>9</v>
      </c>
      <c r="D51" s="25">
        <v>130</v>
      </c>
      <c r="E51" s="25">
        <v>9</v>
      </c>
      <c r="F51" s="25">
        <v>8</v>
      </c>
      <c r="G51" s="25" t="s">
        <v>39</v>
      </c>
      <c r="H51" s="25" t="s">
        <v>204</v>
      </c>
      <c r="I51" s="25">
        <v>3</v>
      </c>
      <c r="J51" s="25" t="s">
        <v>30</v>
      </c>
      <c r="K51" s="347">
        <v>0</v>
      </c>
      <c r="L51" s="25"/>
      <c r="M51" s="298"/>
    </row>
    <row r="52" spans="1:13" s="21" customFormat="1" ht="36">
      <c r="A52" s="26">
        <v>47</v>
      </c>
      <c r="B52" s="24">
        <v>85</v>
      </c>
      <c r="C52" s="25" t="s">
        <v>9</v>
      </c>
      <c r="D52" s="25">
        <v>160</v>
      </c>
      <c r="E52" s="25">
        <v>10</v>
      </c>
      <c r="F52" s="25">
        <v>11</v>
      </c>
      <c r="G52" s="25">
        <v>3</v>
      </c>
      <c r="H52" s="25" t="s">
        <v>204</v>
      </c>
      <c r="I52" s="25">
        <v>2</v>
      </c>
      <c r="J52" s="25" t="s">
        <v>86</v>
      </c>
      <c r="K52" s="347">
        <v>0</v>
      </c>
      <c r="L52" s="25"/>
      <c r="M52" s="298"/>
    </row>
    <row r="53" spans="1:13" s="21" customFormat="1" ht="12">
      <c r="A53" s="26">
        <v>48</v>
      </c>
      <c r="B53" s="24">
        <v>86</v>
      </c>
      <c r="C53" s="25" t="s">
        <v>9</v>
      </c>
      <c r="D53" s="25">
        <v>110</v>
      </c>
      <c r="E53" s="25">
        <v>8</v>
      </c>
      <c r="F53" s="25">
        <v>8</v>
      </c>
      <c r="G53" s="25">
        <v>3</v>
      </c>
      <c r="H53" s="25" t="s">
        <v>204</v>
      </c>
      <c r="I53" s="25">
        <v>2</v>
      </c>
      <c r="J53" s="25" t="s">
        <v>21</v>
      </c>
      <c r="K53" s="347">
        <v>0</v>
      </c>
      <c r="L53" s="25"/>
      <c r="M53" s="298"/>
    </row>
    <row r="54" spans="1:13" s="21" customFormat="1" ht="12">
      <c r="A54" s="26">
        <v>49</v>
      </c>
      <c r="B54" s="24">
        <v>87</v>
      </c>
      <c r="C54" s="25" t="s">
        <v>9</v>
      </c>
      <c r="D54" s="25">
        <v>120</v>
      </c>
      <c r="E54" s="25">
        <v>8</v>
      </c>
      <c r="F54" s="25">
        <v>10</v>
      </c>
      <c r="G54" s="28">
        <v>3</v>
      </c>
      <c r="H54" s="28" t="s">
        <v>204</v>
      </c>
      <c r="I54" s="25">
        <v>2</v>
      </c>
      <c r="J54" s="25" t="s">
        <v>21</v>
      </c>
      <c r="K54" s="347">
        <v>0</v>
      </c>
      <c r="L54" s="25"/>
      <c r="M54" s="298"/>
    </row>
    <row r="55" spans="1:13" s="21" customFormat="1" ht="12">
      <c r="A55" s="26">
        <v>50</v>
      </c>
      <c r="B55" s="29">
        <v>88</v>
      </c>
      <c r="C55" s="28" t="s">
        <v>9</v>
      </c>
      <c r="D55" s="28">
        <v>120</v>
      </c>
      <c r="E55" s="28">
        <v>8</v>
      </c>
      <c r="F55" s="28">
        <v>10</v>
      </c>
      <c r="G55" s="28">
        <v>3</v>
      </c>
      <c r="H55" s="28" t="s">
        <v>204</v>
      </c>
      <c r="I55" s="28">
        <v>3</v>
      </c>
      <c r="J55" s="25" t="s">
        <v>21</v>
      </c>
      <c r="K55" s="347">
        <v>0</v>
      </c>
      <c r="L55" s="28"/>
      <c r="M55" s="298"/>
    </row>
    <row r="56" spans="1:13" s="21" customFormat="1" ht="12">
      <c r="A56" s="26">
        <v>51</v>
      </c>
      <c r="B56" s="24">
        <v>90</v>
      </c>
      <c r="C56" s="25" t="s">
        <v>9</v>
      </c>
      <c r="D56" s="25">
        <v>145</v>
      </c>
      <c r="E56" s="25">
        <v>9</v>
      </c>
      <c r="F56" s="25">
        <v>10</v>
      </c>
      <c r="G56" s="28">
        <v>3</v>
      </c>
      <c r="H56" s="28" t="s">
        <v>204</v>
      </c>
      <c r="I56" s="25">
        <v>3</v>
      </c>
      <c r="J56" s="25" t="s">
        <v>21</v>
      </c>
      <c r="K56" s="347">
        <v>0</v>
      </c>
      <c r="L56" s="25"/>
      <c r="M56" s="298"/>
    </row>
    <row r="57" spans="1:13" s="21" customFormat="1" ht="24">
      <c r="A57" s="26">
        <v>52</v>
      </c>
      <c r="B57" s="24">
        <v>91</v>
      </c>
      <c r="C57" s="25" t="s">
        <v>9</v>
      </c>
      <c r="D57" s="25">
        <v>140</v>
      </c>
      <c r="E57" s="25">
        <v>9</v>
      </c>
      <c r="F57" s="25">
        <v>10</v>
      </c>
      <c r="G57" s="28">
        <v>3</v>
      </c>
      <c r="H57" s="28" t="s">
        <v>204</v>
      </c>
      <c r="I57" s="25">
        <v>2</v>
      </c>
      <c r="J57" s="28" t="s">
        <v>64</v>
      </c>
      <c r="K57" s="347">
        <v>0</v>
      </c>
      <c r="L57" s="25"/>
      <c r="M57" s="298"/>
    </row>
    <row r="58" spans="1:13" s="21" customFormat="1" ht="12">
      <c r="A58" s="26">
        <v>53</v>
      </c>
      <c r="B58" s="24">
        <v>92</v>
      </c>
      <c r="C58" s="25" t="s">
        <v>9</v>
      </c>
      <c r="D58" s="25">
        <v>100</v>
      </c>
      <c r="E58" s="25">
        <v>8</v>
      </c>
      <c r="F58" s="25">
        <v>10</v>
      </c>
      <c r="G58" s="28">
        <v>3</v>
      </c>
      <c r="H58" s="28" t="s">
        <v>204</v>
      </c>
      <c r="I58" s="25">
        <v>2</v>
      </c>
      <c r="J58" s="25" t="s">
        <v>21</v>
      </c>
      <c r="K58" s="347">
        <v>0</v>
      </c>
      <c r="L58" s="25"/>
      <c r="M58" s="298"/>
    </row>
    <row r="59" spans="1:13" s="21" customFormat="1" ht="12">
      <c r="A59" s="26">
        <v>54</v>
      </c>
      <c r="B59" s="24">
        <v>94</v>
      </c>
      <c r="C59" s="25" t="s">
        <v>9</v>
      </c>
      <c r="D59" s="25">
        <v>120</v>
      </c>
      <c r="E59" s="25">
        <v>8</v>
      </c>
      <c r="F59" s="25">
        <v>9</v>
      </c>
      <c r="G59" s="28">
        <v>3</v>
      </c>
      <c r="H59" s="28" t="s">
        <v>204</v>
      </c>
      <c r="I59" s="25">
        <v>3</v>
      </c>
      <c r="J59" s="25" t="s">
        <v>21</v>
      </c>
      <c r="K59" s="347">
        <v>0</v>
      </c>
      <c r="L59" s="25"/>
      <c r="M59" s="298"/>
    </row>
    <row r="60" spans="1:13" s="21" customFormat="1" ht="12">
      <c r="A60" s="26">
        <v>55</v>
      </c>
      <c r="B60" s="24">
        <v>95</v>
      </c>
      <c r="C60" s="25" t="s">
        <v>9</v>
      </c>
      <c r="D60" s="25">
        <v>130</v>
      </c>
      <c r="E60" s="25">
        <v>8</v>
      </c>
      <c r="F60" s="25">
        <v>11</v>
      </c>
      <c r="G60" s="28">
        <v>3</v>
      </c>
      <c r="H60" s="28" t="s">
        <v>204</v>
      </c>
      <c r="I60" s="25">
        <v>2</v>
      </c>
      <c r="J60" s="25" t="s">
        <v>21</v>
      </c>
      <c r="K60" s="347">
        <v>0</v>
      </c>
      <c r="L60" s="25"/>
      <c r="M60" s="298"/>
    </row>
    <row r="61" spans="1:13" s="21" customFormat="1" ht="12">
      <c r="A61" s="26">
        <v>56</v>
      </c>
      <c r="B61" s="24">
        <v>97</v>
      </c>
      <c r="C61" s="25" t="s">
        <v>88</v>
      </c>
      <c r="D61" s="25">
        <v>150</v>
      </c>
      <c r="E61" s="25">
        <v>8</v>
      </c>
      <c r="F61" s="25">
        <v>8</v>
      </c>
      <c r="G61" s="28" t="s">
        <v>39</v>
      </c>
      <c r="H61" s="28" t="s">
        <v>204</v>
      </c>
      <c r="I61" s="25">
        <v>2</v>
      </c>
      <c r="J61" s="25" t="s">
        <v>21</v>
      </c>
      <c r="K61" s="347">
        <v>0</v>
      </c>
      <c r="L61" s="25"/>
      <c r="M61" s="298"/>
    </row>
    <row r="62" spans="1:13" s="21" customFormat="1" ht="12">
      <c r="A62" s="26">
        <v>57</v>
      </c>
      <c r="B62" s="24">
        <v>98</v>
      </c>
      <c r="C62" s="25" t="s">
        <v>10</v>
      </c>
      <c r="D62" s="25">
        <v>310</v>
      </c>
      <c r="E62" s="25">
        <v>12</v>
      </c>
      <c r="F62" s="25">
        <v>24</v>
      </c>
      <c r="G62" s="28">
        <v>4</v>
      </c>
      <c r="H62" s="28" t="s">
        <v>207</v>
      </c>
      <c r="I62" s="25">
        <v>5</v>
      </c>
      <c r="J62" s="25" t="s">
        <v>21</v>
      </c>
      <c r="K62" s="347">
        <v>0</v>
      </c>
      <c r="L62" s="25"/>
      <c r="M62" s="298"/>
    </row>
    <row r="63" spans="1:13" s="21" customFormat="1" ht="12">
      <c r="A63" s="26">
        <v>58</v>
      </c>
      <c r="B63" s="24">
        <v>99</v>
      </c>
      <c r="C63" s="25" t="s">
        <v>10</v>
      </c>
      <c r="D63" s="25">
        <v>355</v>
      </c>
      <c r="E63" s="25">
        <v>15</v>
      </c>
      <c r="F63" s="25">
        <v>26</v>
      </c>
      <c r="G63" s="28" t="s">
        <v>38</v>
      </c>
      <c r="H63" s="28" t="s">
        <v>207</v>
      </c>
      <c r="I63" s="25">
        <v>5</v>
      </c>
      <c r="J63" s="25" t="s">
        <v>21</v>
      </c>
      <c r="K63" s="347">
        <v>0</v>
      </c>
      <c r="L63" s="25"/>
      <c r="M63" s="298"/>
    </row>
    <row r="64" spans="1:13" s="21" customFormat="1" ht="24">
      <c r="A64" s="26">
        <v>59</v>
      </c>
      <c r="B64" s="24">
        <v>100</v>
      </c>
      <c r="C64" s="25" t="s">
        <v>90</v>
      </c>
      <c r="D64" s="25">
        <v>280</v>
      </c>
      <c r="E64" s="25">
        <v>10</v>
      </c>
      <c r="F64" s="25">
        <v>22</v>
      </c>
      <c r="G64" s="28" t="s">
        <v>39</v>
      </c>
      <c r="H64" s="28" t="s">
        <v>206</v>
      </c>
      <c r="I64" s="25">
        <v>5</v>
      </c>
      <c r="J64" s="25" t="s">
        <v>21</v>
      </c>
      <c r="K64" s="347">
        <v>0</v>
      </c>
      <c r="L64" s="25" t="s">
        <v>91</v>
      </c>
      <c r="M64" s="298">
        <v>0</v>
      </c>
    </row>
    <row r="65" spans="1:13" s="21" customFormat="1" ht="24">
      <c r="A65" s="26">
        <v>60</v>
      </c>
      <c r="B65" s="24">
        <v>101</v>
      </c>
      <c r="C65" s="25" t="s">
        <v>9</v>
      </c>
      <c r="D65" s="25">
        <v>230</v>
      </c>
      <c r="E65" s="25">
        <v>10</v>
      </c>
      <c r="F65" s="25">
        <v>22</v>
      </c>
      <c r="G65" s="28" t="s">
        <v>39</v>
      </c>
      <c r="H65" s="28" t="s">
        <v>206</v>
      </c>
      <c r="I65" s="25">
        <v>4</v>
      </c>
      <c r="J65" s="25" t="s">
        <v>21</v>
      </c>
      <c r="K65" s="347">
        <v>0</v>
      </c>
      <c r="L65" s="25" t="s">
        <v>106</v>
      </c>
      <c r="M65" s="298">
        <v>0</v>
      </c>
    </row>
    <row r="66" spans="1:13" s="21" customFormat="1" ht="53.25" customHeight="1">
      <c r="A66" s="26">
        <v>61</v>
      </c>
      <c r="B66" s="24">
        <v>102</v>
      </c>
      <c r="C66" s="25" t="s">
        <v>90</v>
      </c>
      <c r="D66" s="25">
        <v>245</v>
      </c>
      <c r="E66" s="25">
        <v>0</v>
      </c>
      <c r="F66" s="25">
        <v>4</v>
      </c>
      <c r="G66" s="28">
        <v>1</v>
      </c>
      <c r="H66" s="28" t="s">
        <v>204</v>
      </c>
      <c r="I66" s="25">
        <v>4</v>
      </c>
      <c r="J66" s="28" t="s">
        <v>275</v>
      </c>
      <c r="K66" s="347"/>
      <c r="L66" s="25"/>
      <c r="M66" s="298"/>
    </row>
    <row r="67" spans="1:13" s="21" customFormat="1" ht="12">
      <c r="A67" s="26">
        <v>62</v>
      </c>
      <c r="B67" s="24">
        <v>103</v>
      </c>
      <c r="C67" s="25" t="s">
        <v>31</v>
      </c>
      <c r="D67" s="25">
        <v>200</v>
      </c>
      <c r="E67" s="25">
        <v>8</v>
      </c>
      <c r="F67" s="25">
        <v>16</v>
      </c>
      <c r="G67" s="28">
        <v>4</v>
      </c>
      <c r="H67" s="28" t="s">
        <v>206</v>
      </c>
      <c r="I67" s="25">
        <v>4</v>
      </c>
      <c r="J67" s="25" t="s">
        <v>21</v>
      </c>
      <c r="K67" s="347">
        <v>0</v>
      </c>
      <c r="L67" s="25"/>
      <c r="M67" s="298"/>
    </row>
    <row r="68" spans="1:13" s="21" customFormat="1" ht="12">
      <c r="A68" s="26">
        <v>63</v>
      </c>
      <c r="B68" s="24">
        <v>104</v>
      </c>
      <c r="C68" s="25" t="s">
        <v>31</v>
      </c>
      <c r="D68" s="25">
        <v>205</v>
      </c>
      <c r="E68" s="25">
        <v>8</v>
      </c>
      <c r="F68" s="25">
        <v>18</v>
      </c>
      <c r="G68" s="28" t="s">
        <v>39</v>
      </c>
      <c r="H68" s="28" t="s">
        <v>206</v>
      </c>
      <c r="I68" s="25">
        <v>3</v>
      </c>
      <c r="J68" s="25" t="s">
        <v>21</v>
      </c>
      <c r="K68" s="347">
        <v>0</v>
      </c>
      <c r="L68" s="25"/>
      <c r="M68" s="298"/>
    </row>
    <row r="69" spans="1:13" s="21" customFormat="1" ht="12">
      <c r="A69" s="26">
        <v>64</v>
      </c>
      <c r="B69" s="24">
        <v>105</v>
      </c>
      <c r="C69" s="25" t="s">
        <v>31</v>
      </c>
      <c r="D69" s="25">
        <v>190</v>
      </c>
      <c r="E69" s="25">
        <v>7</v>
      </c>
      <c r="F69" s="25">
        <v>18</v>
      </c>
      <c r="G69" s="28" t="s">
        <v>39</v>
      </c>
      <c r="H69" s="28" t="s">
        <v>206</v>
      </c>
      <c r="I69" s="25">
        <v>4</v>
      </c>
      <c r="J69" s="25" t="s">
        <v>21</v>
      </c>
      <c r="K69" s="347">
        <v>0</v>
      </c>
      <c r="L69" s="25"/>
      <c r="M69" s="298"/>
    </row>
    <row r="70" spans="1:13" s="21" customFormat="1" ht="12">
      <c r="A70" s="26">
        <v>65</v>
      </c>
      <c r="B70" s="24">
        <v>107</v>
      </c>
      <c r="C70" s="25" t="s">
        <v>15</v>
      </c>
      <c r="D70" s="25">
        <v>310</v>
      </c>
      <c r="E70" s="25">
        <v>20</v>
      </c>
      <c r="F70" s="25">
        <v>28</v>
      </c>
      <c r="G70" s="28">
        <v>5</v>
      </c>
      <c r="H70" s="28" t="s">
        <v>207</v>
      </c>
      <c r="I70" s="25">
        <v>5</v>
      </c>
      <c r="J70" s="25" t="s">
        <v>21</v>
      </c>
      <c r="K70" s="347">
        <v>0</v>
      </c>
      <c r="L70" s="25"/>
      <c r="M70" s="298"/>
    </row>
    <row r="71" spans="1:13" s="21" customFormat="1" ht="24">
      <c r="A71" s="26">
        <v>66</v>
      </c>
      <c r="B71" s="24">
        <v>108</v>
      </c>
      <c r="C71" s="25" t="s">
        <v>9</v>
      </c>
      <c r="D71" s="25">
        <v>210</v>
      </c>
      <c r="E71" s="25">
        <v>12</v>
      </c>
      <c r="F71" s="25">
        <v>20</v>
      </c>
      <c r="G71" s="28" t="s">
        <v>39</v>
      </c>
      <c r="H71" s="28" t="s">
        <v>206</v>
      </c>
      <c r="I71" s="25">
        <v>4</v>
      </c>
      <c r="J71" s="25" t="s">
        <v>21</v>
      </c>
      <c r="K71" s="347">
        <v>0</v>
      </c>
      <c r="L71" s="25" t="s">
        <v>91</v>
      </c>
      <c r="M71" s="298">
        <v>0</v>
      </c>
    </row>
    <row r="72" spans="1:13" s="21" customFormat="1" ht="24">
      <c r="A72" s="26">
        <v>67</v>
      </c>
      <c r="B72" s="24">
        <v>109</v>
      </c>
      <c r="C72" s="25" t="s">
        <v>9</v>
      </c>
      <c r="D72" s="25">
        <v>310</v>
      </c>
      <c r="E72" s="25">
        <v>14</v>
      </c>
      <c r="F72" s="25">
        <v>22</v>
      </c>
      <c r="G72" s="28">
        <v>4</v>
      </c>
      <c r="H72" s="28" t="s">
        <v>207</v>
      </c>
      <c r="I72" s="25">
        <v>5</v>
      </c>
      <c r="J72" s="25" t="s">
        <v>21</v>
      </c>
      <c r="K72" s="347">
        <v>0</v>
      </c>
      <c r="L72" s="25" t="s">
        <v>106</v>
      </c>
      <c r="M72" s="298">
        <v>0</v>
      </c>
    </row>
    <row r="73" spans="1:13" s="21" customFormat="1" ht="12">
      <c r="A73" s="26">
        <v>68</v>
      </c>
      <c r="B73" s="24">
        <v>110</v>
      </c>
      <c r="C73" s="25" t="s">
        <v>9</v>
      </c>
      <c r="D73" s="25">
        <v>120</v>
      </c>
      <c r="E73" s="25"/>
      <c r="F73" s="25">
        <v>18</v>
      </c>
      <c r="G73" s="28">
        <v>3</v>
      </c>
      <c r="H73" s="28" t="s">
        <v>204</v>
      </c>
      <c r="I73" s="25">
        <v>4</v>
      </c>
      <c r="J73" s="25" t="s">
        <v>21</v>
      </c>
      <c r="K73" s="347">
        <v>0</v>
      </c>
      <c r="L73" s="25"/>
      <c r="M73" s="298"/>
    </row>
    <row r="74" spans="1:13" s="21" customFormat="1" ht="12">
      <c r="A74" s="26">
        <v>69</v>
      </c>
      <c r="B74" s="24">
        <v>111</v>
      </c>
      <c r="C74" s="25" t="s">
        <v>15</v>
      </c>
      <c r="D74" s="25">
        <v>180</v>
      </c>
      <c r="E74" s="25">
        <v>10</v>
      </c>
      <c r="F74" s="25">
        <v>24</v>
      </c>
      <c r="G74" s="28" t="s">
        <v>38</v>
      </c>
      <c r="H74" s="28" t="s">
        <v>206</v>
      </c>
      <c r="I74" s="25">
        <v>4</v>
      </c>
      <c r="J74" s="25" t="s">
        <v>21</v>
      </c>
      <c r="K74" s="347">
        <v>0</v>
      </c>
      <c r="L74" s="25"/>
      <c r="M74" s="298"/>
    </row>
    <row r="75" spans="1:13" s="21" customFormat="1" ht="12">
      <c r="A75" s="26">
        <v>70</v>
      </c>
      <c r="B75" s="24">
        <v>112</v>
      </c>
      <c r="C75" s="25" t="s">
        <v>13</v>
      </c>
      <c r="D75" s="25">
        <v>230</v>
      </c>
      <c r="E75" s="25">
        <v>15</v>
      </c>
      <c r="F75" s="25">
        <v>27</v>
      </c>
      <c r="G75" s="28" t="s">
        <v>38</v>
      </c>
      <c r="H75" s="28" t="s">
        <v>206</v>
      </c>
      <c r="I75" s="25">
        <v>6</v>
      </c>
      <c r="J75" s="25" t="s">
        <v>21</v>
      </c>
      <c r="K75" s="347">
        <v>0</v>
      </c>
      <c r="L75" s="28"/>
      <c r="M75" s="298"/>
    </row>
    <row r="76" spans="1:13" s="21" customFormat="1" ht="12">
      <c r="A76" s="26">
        <v>71</v>
      </c>
      <c r="B76" s="24">
        <v>113</v>
      </c>
      <c r="C76" s="25" t="s">
        <v>88</v>
      </c>
      <c r="D76" s="25">
        <v>200</v>
      </c>
      <c r="E76" s="25">
        <v>19</v>
      </c>
      <c r="F76" s="25">
        <v>22</v>
      </c>
      <c r="G76" s="28">
        <v>4</v>
      </c>
      <c r="H76" s="28" t="s">
        <v>206</v>
      </c>
      <c r="I76" s="25">
        <v>4</v>
      </c>
      <c r="J76" s="25" t="s">
        <v>21</v>
      </c>
      <c r="K76" s="347">
        <v>0</v>
      </c>
      <c r="L76" s="25"/>
      <c r="M76" s="298"/>
    </row>
    <row r="77" spans="1:13" s="21" customFormat="1" ht="24">
      <c r="A77" s="26">
        <v>72</v>
      </c>
      <c r="B77" s="24">
        <v>114</v>
      </c>
      <c r="C77" s="25" t="s">
        <v>47</v>
      </c>
      <c r="D77" s="25">
        <v>140</v>
      </c>
      <c r="E77" s="25">
        <v>4</v>
      </c>
      <c r="F77" s="25">
        <v>12</v>
      </c>
      <c r="G77" s="28">
        <v>3</v>
      </c>
      <c r="H77" s="28" t="s">
        <v>204</v>
      </c>
      <c r="I77" s="25">
        <v>3</v>
      </c>
      <c r="J77" s="25" t="s">
        <v>21</v>
      </c>
      <c r="K77" s="347">
        <v>0</v>
      </c>
      <c r="L77" s="28"/>
      <c r="M77" s="298"/>
    </row>
    <row r="78" spans="1:13" s="21" customFormat="1" ht="24">
      <c r="A78" s="26">
        <v>73</v>
      </c>
      <c r="B78" s="24">
        <v>116</v>
      </c>
      <c r="C78" s="25" t="s">
        <v>47</v>
      </c>
      <c r="D78" s="25">
        <v>120</v>
      </c>
      <c r="E78" s="25">
        <v>4</v>
      </c>
      <c r="F78" s="25">
        <v>11</v>
      </c>
      <c r="G78" s="28">
        <v>3</v>
      </c>
      <c r="H78" s="28" t="s">
        <v>204</v>
      </c>
      <c r="I78" s="25">
        <v>3</v>
      </c>
      <c r="J78" s="25" t="s">
        <v>21</v>
      </c>
      <c r="K78" s="347">
        <v>0</v>
      </c>
      <c r="L78" s="25"/>
      <c r="M78" s="298"/>
    </row>
    <row r="79" spans="1:13" s="21" customFormat="1" ht="24">
      <c r="A79" s="26">
        <v>74</v>
      </c>
      <c r="B79" s="24">
        <v>117</v>
      </c>
      <c r="C79" s="25" t="s">
        <v>47</v>
      </c>
      <c r="D79" s="25">
        <v>120</v>
      </c>
      <c r="E79" s="25">
        <v>4</v>
      </c>
      <c r="F79" s="25">
        <v>11</v>
      </c>
      <c r="G79" s="28">
        <v>3</v>
      </c>
      <c r="H79" s="28" t="s">
        <v>204</v>
      </c>
      <c r="I79" s="25">
        <v>3</v>
      </c>
      <c r="J79" s="25" t="s">
        <v>21</v>
      </c>
      <c r="K79" s="347">
        <v>0</v>
      </c>
      <c r="L79" s="25"/>
      <c r="M79" s="298"/>
    </row>
    <row r="80" spans="1:13" s="21" customFormat="1" ht="24">
      <c r="A80" s="26">
        <v>75</v>
      </c>
      <c r="B80" s="24">
        <v>118</v>
      </c>
      <c r="C80" s="25" t="s">
        <v>47</v>
      </c>
      <c r="D80" s="25">
        <v>135</v>
      </c>
      <c r="E80" s="25">
        <v>5</v>
      </c>
      <c r="F80" s="25">
        <v>14</v>
      </c>
      <c r="G80" s="28">
        <v>3</v>
      </c>
      <c r="H80" s="28" t="s">
        <v>204</v>
      </c>
      <c r="I80" s="25">
        <v>5</v>
      </c>
      <c r="J80" s="25" t="s">
        <v>21</v>
      </c>
      <c r="K80" s="347">
        <v>0</v>
      </c>
      <c r="L80" s="25"/>
      <c r="M80" s="298"/>
    </row>
    <row r="81" spans="1:13" s="21" customFormat="1" ht="12">
      <c r="A81" s="26">
        <v>76</v>
      </c>
      <c r="B81" s="24">
        <v>119</v>
      </c>
      <c r="C81" s="25" t="s">
        <v>9</v>
      </c>
      <c r="D81" s="25">
        <v>250</v>
      </c>
      <c r="E81" s="25">
        <v>20</v>
      </c>
      <c r="F81" s="25">
        <v>22</v>
      </c>
      <c r="G81" s="28">
        <v>5</v>
      </c>
      <c r="H81" s="28" t="s">
        <v>207</v>
      </c>
      <c r="I81" s="25">
        <v>4</v>
      </c>
      <c r="J81" s="25" t="s">
        <v>21</v>
      </c>
      <c r="K81" s="347">
        <v>0</v>
      </c>
      <c r="L81" s="28"/>
      <c r="M81" s="298"/>
    </row>
    <row r="82" spans="1:13" s="21" customFormat="1" ht="24">
      <c r="A82" s="26">
        <v>77</v>
      </c>
      <c r="B82" s="24">
        <v>120</v>
      </c>
      <c r="C82" s="25" t="s">
        <v>9</v>
      </c>
      <c r="D82" s="25">
        <v>235</v>
      </c>
      <c r="E82" s="25">
        <v>20</v>
      </c>
      <c r="F82" s="25">
        <v>20</v>
      </c>
      <c r="G82" s="28">
        <v>4</v>
      </c>
      <c r="H82" s="28" t="s">
        <v>206</v>
      </c>
      <c r="I82" s="25">
        <v>4</v>
      </c>
      <c r="J82" s="25" t="s">
        <v>21</v>
      </c>
      <c r="K82" s="347">
        <v>0</v>
      </c>
      <c r="L82" s="25" t="s">
        <v>91</v>
      </c>
      <c r="M82" s="298">
        <v>0</v>
      </c>
    </row>
    <row r="83" spans="1:13" s="21" customFormat="1" ht="12">
      <c r="A83" s="26">
        <v>78</v>
      </c>
      <c r="B83" s="24">
        <v>122</v>
      </c>
      <c r="C83" s="25" t="s">
        <v>9</v>
      </c>
      <c r="D83" s="25">
        <v>187</v>
      </c>
      <c r="E83" s="25">
        <v>9</v>
      </c>
      <c r="F83" s="25">
        <v>18</v>
      </c>
      <c r="G83" s="28" t="s">
        <v>39</v>
      </c>
      <c r="H83" s="28" t="s">
        <v>206</v>
      </c>
      <c r="I83" s="25">
        <v>6</v>
      </c>
      <c r="J83" s="25" t="s">
        <v>21</v>
      </c>
      <c r="K83" s="347">
        <v>0</v>
      </c>
      <c r="L83" s="25"/>
      <c r="M83" s="298"/>
    </row>
    <row r="84" spans="1:13" s="21" customFormat="1" ht="48">
      <c r="A84" s="26">
        <v>79</v>
      </c>
      <c r="B84" s="24">
        <v>124</v>
      </c>
      <c r="C84" s="25" t="s">
        <v>9</v>
      </c>
      <c r="D84" s="25">
        <v>188</v>
      </c>
      <c r="E84" s="25">
        <v>15</v>
      </c>
      <c r="F84" s="25">
        <v>19</v>
      </c>
      <c r="G84" s="28">
        <v>3</v>
      </c>
      <c r="H84" s="28" t="s">
        <v>206</v>
      </c>
      <c r="I84" s="25">
        <v>6</v>
      </c>
      <c r="J84" s="25" t="s">
        <v>21</v>
      </c>
      <c r="K84" s="347">
        <v>0</v>
      </c>
      <c r="L84" s="25" t="s">
        <v>108</v>
      </c>
      <c r="M84" s="298">
        <v>0</v>
      </c>
    </row>
    <row r="85" spans="1:13" s="21" customFormat="1" ht="24">
      <c r="A85" s="26">
        <v>80</v>
      </c>
      <c r="B85" s="24">
        <v>125</v>
      </c>
      <c r="C85" s="25" t="s">
        <v>9</v>
      </c>
      <c r="D85" s="25">
        <v>190</v>
      </c>
      <c r="E85" s="25">
        <v>12</v>
      </c>
      <c r="F85" s="25">
        <v>20</v>
      </c>
      <c r="G85" s="28">
        <v>3</v>
      </c>
      <c r="H85" s="28" t="s">
        <v>206</v>
      </c>
      <c r="I85" s="25">
        <v>6</v>
      </c>
      <c r="J85" s="25" t="s">
        <v>21</v>
      </c>
      <c r="K85" s="347">
        <v>0</v>
      </c>
      <c r="L85" s="25" t="s">
        <v>96</v>
      </c>
      <c r="M85" s="298">
        <v>0</v>
      </c>
    </row>
    <row r="86" spans="1:13" s="21" customFormat="1" ht="12">
      <c r="A86" s="26">
        <v>81</v>
      </c>
      <c r="B86" s="24">
        <v>126</v>
      </c>
      <c r="C86" s="25" t="s">
        <v>9</v>
      </c>
      <c r="D86" s="25">
        <v>190</v>
      </c>
      <c r="E86" s="25">
        <v>10</v>
      </c>
      <c r="F86" s="25">
        <v>19</v>
      </c>
      <c r="G86" s="28">
        <v>3</v>
      </c>
      <c r="H86" s="28" t="s">
        <v>206</v>
      </c>
      <c r="I86" s="25">
        <v>4</v>
      </c>
      <c r="J86" s="25" t="s">
        <v>21</v>
      </c>
      <c r="K86" s="347">
        <v>0</v>
      </c>
      <c r="L86" s="25"/>
      <c r="M86" s="298"/>
    </row>
    <row r="87" spans="1:13" s="21" customFormat="1" ht="12">
      <c r="A87" s="26">
        <v>82</v>
      </c>
      <c r="B87" s="24">
        <v>127</v>
      </c>
      <c r="C87" s="25" t="s">
        <v>9</v>
      </c>
      <c r="D87" s="25">
        <v>125</v>
      </c>
      <c r="E87" s="25">
        <v>9</v>
      </c>
      <c r="F87" s="25">
        <v>16</v>
      </c>
      <c r="G87" s="28" t="s">
        <v>35</v>
      </c>
      <c r="H87" s="28" t="s">
        <v>204</v>
      </c>
      <c r="I87" s="25">
        <v>3</v>
      </c>
      <c r="J87" s="28" t="s">
        <v>50</v>
      </c>
      <c r="K87" s="347">
        <v>0</v>
      </c>
      <c r="L87" s="25"/>
      <c r="M87" s="298"/>
    </row>
    <row r="88" spans="1:13" s="21" customFormat="1" ht="24">
      <c r="A88" s="26">
        <v>83</v>
      </c>
      <c r="B88" s="24">
        <v>128</v>
      </c>
      <c r="C88" s="25" t="s">
        <v>9</v>
      </c>
      <c r="D88" s="25">
        <v>260</v>
      </c>
      <c r="E88" s="25">
        <v>12</v>
      </c>
      <c r="F88" s="25">
        <v>18</v>
      </c>
      <c r="G88" s="28">
        <v>3</v>
      </c>
      <c r="H88" s="28" t="s">
        <v>206</v>
      </c>
      <c r="I88" s="25">
        <v>5</v>
      </c>
      <c r="J88" s="25" t="s">
        <v>21</v>
      </c>
      <c r="K88" s="347">
        <v>0</v>
      </c>
      <c r="L88" s="25" t="s">
        <v>96</v>
      </c>
      <c r="M88" s="298">
        <v>0</v>
      </c>
    </row>
    <row r="89" spans="1:13" s="21" customFormat="1" ht="12">
      <c r="A89" s="26">
        <v>84</v>
      </c>
      <c r="B89" s="24">
        <v>129</v>
      </c>
      <c r="C89" s="25" t="s">
        <v>9</v>
      </c>
      <c r="D89" s="25">
        <v>280</v>
      </c>
      <c r="E89" s="25">
        <v>10</v>
      </c>
      <c r="F89" s="25">
        <v>17</v>
      </c>
      <c r="G89" s="28">
        <v>3</v>
      </c>
      <c r="H89" s="28" t="s">
        <v>207</v>
      </c>
      <c r="I89" s="25">
        <v>4</v>
      </c>
      <c r="J89" s="28" t="s">
        <v>97</v>
      </c>
      <c r="K89" s="347">
        <v>0</v>
      </c>
      <c r="L89" s="25"/>
      <c r="M89" s="298"/>
    </row>
    <row r="90" spans="1:13" s="21" customFormat="1" ht="12">
      <c r="A90" s="26">
        <v>85</v>
      </c>
      <c r="B90" s="24">
        <v>130</v>
      </c>
      <c r="C90" s="25" t="s">
        <v>9</v>
      </c>
      <c r="D90" s="25">
        <v>90</v>
      </c>
      <c r="E90" s="25">
        <v>7</v>
      </c>
      <c r="F90" s="25">
        <v>9</v>
      </c>
      <c r="G90" s="28">
        <v>3</v>
      </c>
      <c r="H90" s="28" t="s">
        <v>204</v>
      </c>
      <c r="I90" s="25">
        <v>3</v>
      </c>
      <c r="J90" s="25" t="s">
        <v>21</v>
      </c>
      <c r="K90" s="347">
        <v>0</v>
      </c>
      <c r="L90" s="25"/>
      <c r="M90" s="298"/>
    </row>
    <row r="91" spans="1:13" s="21" customFormat="1" ht="12">
      <c r="A91" s="26">
        <v>86</v>
      </c>
      <c r="B91" s="24">
        <v>131</v>
      </c>
      <c r="C91" s="25" t="s">
        <v>9</v>
      </c>
      <c r="D91" s="25">
        <v>50</v>
      </c>
      <c r="E91" s="25">
        <v>6</v>
      </c>
      <c r="F91" s="25">
        <v>6</v>
      </c>
      <c r="G91" s="28">
        <v>3</v>
      </c>
      <c r="H91" s="28" t="s">
        <v>204</v>
      </c>
      <c r="I91" s="25">
        <v>2</v>
      </c>
      <c r="J91" s="25" t="s">
        <v>21</v>
      </c>
      <c r="K91" s="347">
        <v>0</v>
      </c>
      <c r="L91" s="25"/>
      <c r="M91" s="298"/>
    </row>
    <row r="92" spans="1:13" s="21" customFormat="1" ht="12">
      <c r="A92" s="26">
        <v>87</v>
      </c>
      <c r="B92" s="24">
        <v>132</v>
      </c>
      <c r="C92" s="25" t="s">
        <v>9</v>
      </c>
      <c r="D92" s="25">
        <v>90</v>
      </c>
      <c r="E92" s="25">
        <v>6</v>
      </c>
      <c r="F92" s="25">
        <v>9</v>
      </c>
      <c r="G92" s="28">
        <v>3</v>
      </c>
      <c r="H92" s="28" t="s">
        <v>204</v>
      </c>
      <c r="I92" s="25">
        <v>3</v>
      </c>
      <c r="J92" s="25" t="s">
        <v>21</v>
      </c>
      <c r="K92" s="347">
        <v>0</v>
      </c>
      <c r="L92" s="25"/>
      <c r="M92" s="298"/>
    </row>
    <row r="93" spans="1:13" s="21" customFormat="1" ht="12">
      <c r="A93" s="26">
        <v>88</v>
      </c>
      <c r="B93" s="24">
        <v>133</v>
      </c>
      <c r="C93" s="25" t="s">
        <v>9</v>
      </c>
      <c r="D93" s="25">
        <v>86</v>
      </c>
      <c r="E93" s="25">
        <v>6</v>
      </c>
      <c r="F93" s="25">
        <v>9</v>
      </c>
      <c r="G93" s="28">
        <v>3</v>
      </c>
      <c r="H93" s="28" t="s">
        <v>204</v>
      </c>
      <c r="I93" s="25">
        <v>3</v>
      </c>
      <c r="J93" s="25" t="s">
        <v>21</v>
      </c>
      <c r="K93" s="347">
        <v>0</v>
      </c>
      <c r="L93" s="25"/>
      <c r="M93" s="298"/>
    </row>
    <row r="94" spans="1:13" s="21" customFormat="1" ht="12">
      <c r="A94" s="26">
        <v>89</v>
      </c>
      <c r="B94" s="24">
        <v>135</v>
      </c>
      <c r="C94" s="25" t="s">
        <v>8</v>
      </c>
      <c r="D94" s="25">
        <v>145</v>
      </c>
      <c r="E94" s="25">
        <v>10</v>
      </c>
      <c r="F94" s="25">
        <v>18</v>
      </c>
      <c r="G94" s="28">
        <v>3</v>
      </c>
      <c r="H94" s="28" t="s">
        <v>204</v>
      </c>
      <c r="I94" s="25">
        <v>4</v>
      </c>
      <c r="J94" s="25" t="s">
        <v>21</v>
      </c>
      <c r="K94" s="347">
        <v>0</v>
      </c>
      <c r="L94" s="28"/>
      <c r="M94" s="298"/>
    </row>
    <row r="95" spans="1:13" s="21" customFormat="1" ht="12">
      <c r="A95" s="26">
        <v>90</v>
      </c>
      <c r="B95" s="24">
        <v>136</v>
      </c>
      <c r="C95" s="25" t="s">
        <v>8</v>
      </c>
      <c r="D95" s="25">
        <v>130</v>
      </c>
      <c r="E95" s="25">
        <v>10</v>
      </c>
      <c r="F95" s="25">
        <v>18</v>
      </c>
      <c r="G95" s="28">
        <v>3</v>
      </c>
      <c r="H95" s="28" t="s">
        <v>204</v>
      </c>
      <c r="I95" s="25">
        <v>3</v>
      </c>
      <c r="J95" s="25" t="s">
        <v>21</v>
      </c>
      <c r="K95" s="347">
        <v>0</v>
      </c>
      <c r="L95" s="25"/>
      <c r="M95" s="298"/>
    </row>
    <row r="96" spans="1:13" s="21" customFormat="1" ht="12">
      <c r="A96" s="26">
        <v>91</v>
      </c>
      <c r="B96" s="24">
        <v>137</v>
      </c>
      <c r="C96" s="25" t="s">
        <v>8</v>
      </c>
      <c r="D96" s="25">
        <v>140</v>
      </c>
      <c r="E96" s="25">
        <v>8</v>
      </c>
      <c r="F96" s="25">
        <v>17</v>
      </c>
      <c r="G96" s="28">
        <v>3</v>
      </c>
      <c r="H96" s="28" t="s">
        <v>204</v>
      </c>
      <c r="I96" s="25">
        <v>3</v>
      </c>
      <c r="J96" s="25" t="s">
        <v>21</v>
      </c>
      <c r="K96" s="347">
        <v>0</v>
      </c>
      <c r="L96" s="25"/>
      <c r="M96" s="298"/>
    </row>
    <row r="97" spans="1:13" s="21" customFormat="1" ht="12">
      <c r="A97" s="26">
        <v>92</v>
      </c>
      <c r="B97" s="24">
        <v>139</v>
      </c>
      <c r="C97" s="25" t="s">
        <v>15</v>
      </c>
      <c r="D97" s="25">
        <v>245</v>
      </c>
      <c r="E97" s="25">
        <v>17</v>
      </c>
      <c r="F97" s="25">
        <v>15</v>
      </c>
      <c r="G97" s="28">
        <v>5</v>
      </c>
      <c r="H97" s="28" t="s">
        <v>207</v>
      </c>
      <c r="I97" s="25">
        <v>3</v>
      </c>
      <c r="J97" s="25" t="s">
        <v>21</v>
      </c>
      <c r="K97" s="347">
        <v>0</v>
      </c>
      <c r="L97" s="25"/>
      <c r="M97" s="298"/>
    </row>
    <row r="98" spans="1:13" s="21" customFormat="1" ht="12">
      <c r="A98" s="26">
        <v>93</v>
      </c>
      <c r="B98" s="24">
        <v>140</v>
      </c>
      <c r="C98" s="25" t="s">
        <v>99</v>
      </c>
      <c r="D98" s="25" t="s">
        <v>100</v>
      </c>
      <c r="E98" s="25">
        <v>8</v>
      </c>
      <c r="F98" s="25">
        <v>4</v>
      </c>
      <c r="G98" s="28">
        <v>3</v>
      </c>
      <c r="H98" s="28" t="s">
        <v>204</v>
      </c>
      <c r="I98" s="25">
        <v>2</v>
      </c>
      <c r="J98" s="25" t="s">
        <v>21</v>
      </c>
      <c r="K98" s="347">
        <v>0</v>
      </c>
      <c r="L98" s="25"/>
      <c r="M98" s="298"/>
    </row>
    <row r="99" spans="1:13" s="21" customFormat="1" ht="12">
      <c r="A99" s="26">
        <v>94</v>
      </c>
      <c r="B99" s="24">
        <v>142</v>
      </c>
      <c r="C99" s="25" t="s">
        <v>99</v>
      </c>
      <c r="D99" s="25" t="s">
        <v>100</v>
      </c>
      <c r="E99" s="25">
        <v>8</v>
      </c>
      <c r="F99" s="25">
        <v>4</v>
      </c>
      <c r="G99" s="28">
        <v>3</v>
      </c>
      <c r="H99" s="28" t="s">
        <v>204</v>
      </c>
      <c r="I99" s="25">
        <v>2</v>
      </c>
      <c r="J99" s="25" t="s">
        <v>21</v>
      </c>
      <c r="K99" s="347">
        <v>0</v>
      </c>
      <c r="L99" s="25"/>
      <c r="M99" s="298"/>
    </row>
    <row r="100" spans="1:13" s="21" customFormat="1" ht="12">
      <c r="A100" s="26">
        <v>95</v>
      </c>
      <c r="B100" s="24">
        <v>143</v>
      </c>
      <c r="C100" s="25" t="s">
        <v>99</v>
      </c>
      <c r="D100" s="25" t="s">
        <v>100</v>
      </c>
      <c r="E100" s="25">
        <v>8</v>
      </c>
      <c r="F100" s="25">
        <v>4</v>
      </c>
      <c r="G100" s="28">
        <v>3</v>
      </c>
      <c r="H100" s="28" t="s">
        <v>204</v>
      </c>
      <c r="I100" s="25">
        <v>2</v>
      </c>
      <c r="J100" s="25" t="s">
        <v>21</v>
      </c>
      <c r="K100" s="347">
        <v>0</v>
      </c>
      <c r="L100" s="25"/>
      <c r="M100" s="298"/>
    </row>
    <row r="101" spans="1:13" s="21" customFormat="1" ht="24">
      <c r="A101" s="26">
        <v>96</v>
      </c>
      <c r="B101" s="24">
        <v>155</v>
      </c>
      <c r="C101" s="25" t="s">
        <v>14</v>
      </c>
      <c r="D101" s="25">
        <v>185</v>
      </c>
      <c r="E101" s="25">
        <v>12</v>
      </c>
      <c r="F101" s="25">
        <v>12</v>
      </c>
      <c r="G101" s="25">
        <v>3</v>
      </c>
      <c r="H101" s="25" t="s">
        <v>206</v>
      </c>
      <c r="I101" s="25">
        <v>3</v>
      </c>
      <c r="J101" s="25" t="s">
        <v>21</v>
      </c>
      <c r="K101" s="347">
        <v>0</v>
      </c>
      <c r="L101" s="25" t="s">
        <v>65</v>
      </c>
      <c r="M101" s="298">
        <v>0</v>
      </c>
    </row>
    <row r="102" spans="1:13" s="21" customFormat="1" ht="36">
      <c r="A102" s="26">
        <v>97</v>
      </c>
      <c r="B102" s="24">
        <v>156</v>
      </c>
      <c r="C102" s="25" t="s">
        <v>7</v>
      </c>
      <c r="D102" s="25">
        <v>420</v>
      </c>
      <c r="E102" s="25">
        <v>30</v>
      </c>
      <c r="F102" s="25">
        <v>26</v>
      </c>
      <c r="G102" s="25">
        <v>4</v>
      </c>
      <c r="H102" s="25" t="s">
        <v>207</v>
      </c>
      <c r="I102" s="25">
        <v>8</v>
      </c>
      <c r="J102" s="25" t="s">
        <v>104</v>
      </c>
      <c r="K102" s="347">
        <v>0</v>
      </c>
      <c r="L102" s="25"/>
      <c r="M102" s="298"/>
    </row>
    <row r="103" spans="1:13" s="21" customFormat="1" ht="24">
      <c r="A103" s="26">
        <v>98</v>
      </c>
      <c r="B103" s="24">
        <v>158</v>
      </c>
      <c r="C103" s="25" t="s">
        <v>9</v>
      </c>
      <c r="D103" s="25">
        <v>380</v>
      </c>
      <c r="E103" s="25">
        <v>32</v>
      </c>
      <c r="F103" s="25">
        <v>26</v>
      </c>
      <c r="G103" s="25" t="s">
        <v>38</v>
      </c>
      <c r="H103" s="25" t="s">
        <v>207</v>
      </c>
      <c r="I103" s="25">
        <v>8</v>
      </c>
      <c r="J103" s="25" t="s">
        <v>21</v>
      </c>
      <c r="K103" s="347">
        <v>0</v>
      </c>
      <c r="L103" s="25" t="s">
        <v>110</v>
      </c>
      <c r="M103" s="298">
        <v>0</v>
      </c>
    </row>
    <row r="104" spans="1:13" s="21" customFormat="1" ht="12">
      <c r="A104" s="26">
        <v>99</v>
      </c>
      <c r="B104" s="24">
        <v>160</v>
      </c>
      <c r="C104" s="25" t="s">
        <v>272</v>
      </c>
      <c r="D104" s="25">
        <v>142</v>
      </c>
      <c r="E104" s="25">
        <v>5</v>
      </c>
      <c r="F104" s="25">
        <v>12</v>
      </c>
      <c r="G104" s="25">
        <v>3</v>
      </c>
      <c r="H104" s="25" t="s">
        <v>206</v>
      </c>
      <c r="I104" s="25">
        <v>3</v>
      </c>
      <c r="J104" s="25" t="s">
        <v>132</v>
      </c>
      <c r="K104" s="347">
        <v>0</v>
      </c>
      <c r="L104" s="25"/>
      <c r="M104" s="298"/>
    </row>
    <row r="105" spans="1:13" s="21" customFormat="1" ht="12">
      <c r="A105" s="26">
        <v>100</v>
      </c>
      <c r="B105" s="24">
        <v>161</v>
      </c>
      <c r="C105" s="25" t="s">
        <v>272</v>
      </c>
      <c r="D105" s="25">
        <v>100</v>
      </c>
      <c r="E105" s="25">
        <v>5</v>
      </c>
      <c r="F105" s="25">
        <v>16</v>
      </c>
      <c r="G105" s="25">
        <v>3</v>
      </c>
      <c r="H105" s="25" t="s">
        <v>206</v>
      </c>
      <c r="I105" s="25">
        <v>3</v>
      </c>
      <c r="J105" s="25" t="s">
        <v>132</v>
      </c>
      <c r="K105" s="347">
        <v>0</v>
      </c>
      <c r="L105" s="25"/>
      <c r="M105" s="298"/>
    </row>
    <row r="106" spans="1:13" s="21" customFormat="1" ht="12">
      <c r="A106" s="26">
        <v>101</v>
      </c>
      <c r="B106" s="24">
        <v>162</v>
      </c>
      <c r="C106" s="25" t="s">
        <v>272</v>
      </c>
      <c r="D106" s="25">
        <v>190</v>
      </c>
      <c r="E106" s="25">
        <v>9</v>
      </c>
      <c r="F106" s="25">
        <v>19</v>
      </c>
      <c r="G106" s="25">
        <v>3</v>
      </c>
      <c r="H106" s="25" t="s">
        <v>206</v>
      </c>
      <c r="I106" s="25">
        <v>8</v>
      </c>
      <c r="J106" s="25" t="s">
        <v>132</v>
      </c>
      <c r="K106" s="347">
        <v>0</v>
      </c>
      <c r="L106" s="25"/>
      <c r="M106" s="298"/>
    </row>
    <row r="107" spans="1:13" s="21" customFormat="1" ht="12">
      <c r="A107" s="26">
        <v>102</v>
      </c>
      <c r="B107" s="24">
        <v>163</v>
      </c>
      <c r="C107" s="25" t="s">
        <v>272</v>
      </c>
      <c r="D107" s="25">
        <v>165</v>
      </c>
      <c r="E107" s="25">
        <v>12</v>
      </c>
      <c r="F107" s="25">
        <v>19</v>
      </c>
      <c r="G107" s="25">
        <v>3</v>
      </c>
      <c r="H107" s="25" t="s">
        <v>206</v>
      </c>
      <c r="I107" s="25">
        <v>4</v>
      </c>
      <c r="J107" s="25" t="s">
        <v>132</v>
      </c>
      <c r="K107" s="347">
        <v>0</v>
      </c>
      <c r="L107" s="25"/>
      <c r="M107" s="298"/>
    </row>
    <row r="108" spans="1:13" s="21" customFormat="1" ht="12.75" thickBot="1">
      <c r="A108" s="288">
        <v>103</v>
      </c>
      <c r="B108" s="289">
        <v>164</v>
      </c>
      <c r="C108" s="289" t="s">
        <v>272</v>
      </c>
      <c r="D108" s="289">
        <v>130</v>
      </c>
      <c r="E108" s="289">
        <v>12</v>
      </c>
      <c r="F108" s="289">
        <v>20</v>
      </c>
      <c r="G108" s="289">
        <v>3</v>
      </c>
      <c r="H108" s="289" t="s">
        <v>206</v>
      </c>
      <c r="I108" s="289">
        <v>5</v>
      </c>
      <c r="J108" s="289" t="s">
        <v>132</v>
      </c>
      <c r="K108" s="354">
        <v>0</v>
      </c>
      <c r="L108" s="289"/>
      <c r="M108" s="290"/>
    </row>
    <row r="109" spans="11:13" s="21" customFormat="1" ht="12">
      <c r="K109" s="241"/>
      <c r="M109" s="241"/>
    </row>
    <row r="110" spans="11:13" s="21" customFormat="1" ht="12">
      <c r="K110" s="241"/>
      <c r="M110" s="241"/>
    </row>
    <row r="111" spans="11:13" s="21" customFormat="1" ht="12.75" thickBot="1">
      <c r="K111" s="241"/>
      <c r="M111" s="241"/>
    </row>
    <row r="112" spans="7:13" s="21" customFormat="1" ht="12">
      <c r="G112" s="228" t="s">
        <v>113</v>
      </c>
      <c r="H112" s="229"/>
      <c r="I112" s="303" t="s">
        <v>123</v>
      </c>
      <c r="J112" s="230" t="s">
        <v>114</v>
      </c>
      <c r="K112" s="231">
        <f>SUM(K6:K108)</f>
        <v>0</v>
      </c>
      <c r="L112" s="324" t="s">
        <v>122</v>
      </c>
      <c r="M112" s="232">
        <f>SUM(M6:M108)</f>
        <v>0</v>
      </c>
    </row>
    <row r="113" spans="7:13" s="21" customFormat="1" ht="12.75" thickBot="1">
      <c r="G113" s="233" t="s">
        <v>115</v>
      </c>
      <c r="H113" s="234">
        <v>0.21</v>
      </c>
      <c r="I113" s="326"/>
      <c r="J113" s="235"/>
      <c r="K113" s="236">
        <f>K112*0.21</f>
        <v>0</v>
      </c>
      <c r="L113" s="325"/>
      <c r="M113" s="236">
        <f>M112*0.21</f>
        <v>0</v>
      </c>
    </row>
    <row r="114" spans="7:13" s="21" customFormat="1" ht="13.5" thickBot="1" thickTop="1">
      <c r="G114" s="237" t="s">
        <v>116</v>
      </c>
      <c r="H114" s="238"/>
      <c r="I114" s="327"/>
      <c r="J114" s="239"/>
      <c r="K114" s="240">
        <f>K112+K113</f>
        <v>0</v>
      </c>
      <c r="L114" s="302"/>
      <c r="M114" s="240">
        <f>M112+M113</f>
        <v>0</v>
      </c>
    </row>
    <row r="115" spans="7:13" s="21" customFormat="1" ht="12">
      <c r="G115" s="241"/>
      <c r="H115" s="241"/>
      <c r="I115" s="241"/>
      <c r="J115" s="241"/>
      <c r="K115" s="241"/>
      <c r="L115" s="241"/>
      <c r="M115" s="241"/>
    </row>
    <row r="116" spans="7:13" s="21" customFormat="1" ht="12.75" thickBot="1">
      <c r="G116" s="241"/>
      <c r="H116" s="241"/>
      <c r="I116" s="241"/>
      <c r="J116" s="241"/>
      <c r="K116" s="241"/>
      <c r="L116" s="241"/>
      <c r="M116" s="241"/>
    </row>
    <row r="117" spans="7:13" s="21" customFormat="1" ht="12.75" thickBot="1">
      <c r="G117" s="328" t="s">
        <v>124</v>
      </c>
      <c r="H117" s="329"/>
      <c r="I117" s="329"/>
      <c r="J117" s="329"/>
      <c r="K117" s="329"/>
      <c r="L117" s="242" t="s">
        <v>125</v>
      </c>
      <c r="M117" s="243">
        <f>K114+M114</f>
        <v>0</v>
      </c>
    </row>
  </sheetData>
  <sheetProtection/>
  <mergeCells count="7">
    <mergeCell ref="L112:L114"/>
    <mergeCell ref="I112:I114"/>
    <mergeCell ref="G117:K117"/>
    <mergeCell ref="B1:G1"/>
    <mergeCell ref="B2:G2"/>
    <mergeCell ref="B4:E4"/>
    <mergeCell ref="B3:J3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19"/>
  <sheetViews>
    <sheetView view="pageBreakPreview" zoomScaleSheetLayoutView="100" zoomScalePageLayoutView="0" workbookViewId="0" topLeftCell="A1">
      <selection activeCell="I14" sqref="I14"/>
    </sheetView>
  </sheetViews>
  <sheetFormatPr defaultColWidth="9.140625" defaultRowHeight="12.75"/>
  <cols>
    <col min="2" max="2" width="9.140625" style="256" customWidth="1"/>
    <col min="9" max="9" width="9.140625" style="256" customWidth="1"/>
    <col min="10" max="11" width="9.140625" style="260" customWidth="1"/>
    <col min="12" max="12" width="13.7109375" style="261" customWidth="1"/>
  </cols>
  <sheetData>
    <row r="2" spans="2:9" ht="18">
      <c r="B2" s="308" t="s">
        <v>22</v>
      </c>
      <c r="C2" s="308"/>
      <c r="D2" s="308"/>
      <c r="E2" s="308"/>
      <c r="F2" s="308"/>
      <c r="G2" s="308"/>
      <c r="H2" s="5"/>
      <c r="I2" s="273"/>
    </row>
    <row r="3" spans="2:9" ht="18">
      <c r="B3" s="308" t="s">
        <v>254</v>
      </c>
      <c r="C3" s="308"/>
      <c r="D3" s="308"/>
      <c r="E3" s="308"/>
      <c r="F3" s="308"/>
      <c r="G3" s="308"/>
      <c r="H3" s="5"/>
      <c r="I3" s="273"/>
    </row>
    <row r="4" spans="2:9" ht="18">
      <c r="B4" s="307" t="s">
        <v>19</v>
      </c>
      <c r="C4" s="307"/>
      <c r="D4" s="307"/>
      <c r="E4" s="307"/>
      <c r="F4" s="307"/>
      <c r="G4" s="307"/>
      <c r="H4" s="307"/>
      <c r="I4" s="307"/>
    </row>
    <row r="5" spans="2:9" ht="18">
      <c r="B5" s="307" t="s">
        <v>23</v>
      </c>
      <c r="C5" s="307"/>
      <c r="D5" s="307"/>
      <c r="E5" s="307"/>
      <c r="F5" s="7"/>
      <c r="G5" s="7"/>
      <c r="H5" s="7"/>
      <c r="I5" s="273"/>
    </row>
    <row r="6" ht="13.5" thickBot="1"/>
    <row r="7" spans="2:12" ht="13.5" thickBot="1">
      <c r="B7" s="259" t="s">
        <v>127</v>
      </c>
      <c r="C7" s="330" t="s">
        <v>128</v>
      </c>
      <c r="D7" s="330"/>
      <c r="E7" s="330"/>
      <c r="F7" s="330"/>
      <c r="G7" s="330"/>
      <c r="H7" s="330"/>
      <c r="I7" s="257" t="s">
        <v>129</v>
      </c>
      <c r="J7" s="262" t="s">
        <v>130</v>
      </c>
      <c r="K7" s="262" t="s">
        <v>257</v>
      </c>
      <c r="L7" s="263" t="s">
        <v>131</v>
      </c>
    </row>
    <row r="8" spans="2:12" ht="12.75">
      <c r="B8" s="337">
        <v>1</v>
      </c>
      <c r="C8" s="339" t="s">
        <v>258</v>
      </c>
      <c r="D8" s="339"/>
      <c r="E8" s="339"/>
      <c r="F8" s="339"/>
      <c r="G8" s="339"/>
      <c r="H8" s="339"/>
      <c r="I8" s="331" t="s">
        <v>126</v>
      </c>
      <c r="J8" s="333">
        <v>57</v>
      </c>
      <c r="K8" s="333">
        <v>0</v>
      </c>
      <c r="L8" s="335">
        <f>J8*K8</f>
        <v>0</v>
      </c>
    </row>
    <row r="9" spans="2:12" ht="12.75">
      <c r="B9" s="338"/>
      <c r="C9" s="340"/>
      <c r="D9" s="340"/>
      <c r="E9" s="340"/>
      <c r="F9" s="340"/>
      <c r="G9" s="340"/>
      <c r="H9" s="340"/>
      <c r="I9" s="332"/>
      <c r="J9" s="334"/>
      <c r="K9" s="334"/>
      <c r="L9" s="336"/>
    </row>
    <row r="10" spans="2:12" ht="12.75">
      <c r="B10" s="338"/>
      <c r="C10" s="340"/>
      <c r="D10" s="340"/>
      <c r="E10" s="340"/>
      <c r="F10" s="340"/>
      <c r="G10" s="340"/>
      <c r="H10" s="340"/>
      <c r="I10" s="332"/>
      <c r="J10" s="334"/>
      <c r="K10" s="334"/>
      <c r="L10" s="336"/>
    </row>
    <row r="11" spans="2:12" ht="12.75">
      <c r="B11" s="338"/>
      <c r="C11" s="340"/>
      <c r="D11" s="340"/>
      <c r="E11" s="340"/>
      <c r="F11" s="340"/>
      <c r="G11" s="340"/>
      <c r="H11" s="340"/>
      <c r="I11" s="332"/>
      <c r="J11" s="334"/>
      <c r="K11" s="334"/>
      <c r="L11" s="336"/>
    </row>
    <row r="12" spans="2:12" ht="12.75">
      <c r="B12" s="338"/>
      <c r="C12" s="340"/>
      <c r="D12" s="340"/>
      <c r="E12" s="340"/>
      <c r="F12" s="340"/>
      <c r="G12" s="340"/>
      <c r="H12" s="340"/>
      <c r="I12" s="332"/>
      <c r="J12" s="334"/>
      <c r="K12" s="334"/>
      <c r="L12" s="336"/>
    </row>
    <row r="13" spans="2:12" ht="12.75">
      <c r="B13" s="338"/>
      <c r="C13" s="340"/>
      <c r="D13" s="340"/>
      <c r="E13" s="340"/>
      <c r="F13" s="340"/>
      <c r="G13" s="340"/>
      <c r="H13" s="340"/>
      <c r="I13" s="332"/>
      <c r="J13" s="334"/>
      <c r="K13" s="334"/>
      <c r="L13" s="336"/>
    </row>
    <row r="14" spans="2:12" ht="64.5" customHeight="1">
      <c r="B14" s="294"/>
      <c r="C14" s="342" t="s">
        <v>274</v>
      </c>
      <c r="D14" s="343"/>
      <c r="E14" s="343"/>
      <c r="F14" s="343"/>
      <c r="G14" s="343"/>
      <c r="H14" s="344"/>
      <c r="I14" s="295" t="s">
        <v>273</v>
      </c>
      <c r="J14" s="296">
        <v>8</v>
      </c>
      <c r="K14" s="296">
        <v>0</v>
      </c>
      <c r="L14" s="297">
        <f>J14*K14</f>
        <v>0</v>
      </c>
    </row>
    <row r="15" spans="2:12" ht="13.5" thickBot="1">
      <c r="B15" s="255">
        <v>2</v>
      </c>
      <c r="C15" s="341" t="s">
        <v>255</v>
      </c>
      <c r="D15" s="341"/>
      <c r="E15" s="341"/>
      <c r="F15" s="341"/>
      <c r="G15" s="341"/>
      <c r="H15" s="341"/>
      <c r="I15" s="254" t="s">
        <v>256</v>
      </c>
      <c r="J15" s="265">
        <v>9</v>
      </c>
      <c r="K15" s="265">
        <v>0</v>
      </c>
      <c r="L15" s="266">
        <v>0</v>
      </c>
    </row>
    <row r="16" ht="13.5" thickBot="1"/>
    <row r="17" spans="8:12" ht="12.75">
      <c r="H17" s="14" t="s">
        <v>113</v>
      </c>
      <c r="I17" s="258"/>
      <c r="J17" s="267"/>
      <c r="K17" s="268"/>
      <c r="L17" s="264">
        <f>SUM(L8:L15)</f>
        <v>0</v>
      </c>
    </row>
    <row r="18" spans="8:12" ht="13.5" thickBot="1">
      <c r="H18" s="16" t="s">
        <v>115</v>
      </c>
      <c r="I18" s="304">
        <v>0.21</v>
      </c>
      <c r="J18" s="269"/>
      <c r="K18" s="269"/>
      <c r="L18" s="270">
        <f>L17*0.21</f>
        <v>0</v>
      </c>
    </row>
    <row r="19" spans="8:12" ht="14.25" thickBot="1" thickTop="1">
      <c r="H19" s="15" t="s">
        <v>116</v>
      </c>
      <c r="I19" s="274"/>
      <c r="J19" s="271"/>
      <c r="K19" s="271"/>
      <c r="L19" s="272">
        <f>L17+L18</f>
        <v>0</v>
      </c>
    </row>
  </sheetData>
  <sheetProtection/>
  <mergeCells count="13">
    <mergeCell ref="C15:H15"/>
    <mergeCell ref="C14:H14"/>
    <mergeCell ref="J8:J13"/>
    <mergeCell ref="K8:K13"/>
    <mergeCell ref="L8:L13"/>
    <mergeCell ref="B8:B13"/>
    <mergeCell ref="C8:H13"/>
    <mergeCell ref="C7:H7"/>
    <mergeCell ref="I8:I13"/>
    <mergeCell ref="B2:G2"/>
    <mergeCell ref="B3:G3"/>
    <mergeCell ref="B4:I4"/>
    <mergeCell ref="B5:E5"/>
  </mergeCells>
  <printOptions/>
  <pageMargins left="0.75" right="0.75" top="1" bottom="1" header="0.4921259845" footer="0.492125984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Kohoutkova</dc:creator>
  <cp:keywords/>
  <dc:description/>
  <cp:lastModifiedBy>Alky</cp:lastModifiedBy>
  <cp:lastPrinted>2012-11-06T10:28:06Z</cp:lastPrinted>
  <dcterms:created xsi:type="dcterms:W3CDTF">2009-12-30T13:27:06Z</dcterms:created>
  <dcterms:modified xsi:type="dcterms:W3CDTF">2014-01-14T18:02:39Z</dcterms:modified>
  <cp:category/>
  <cp:version/>
  <cp:contentType/>
  <cp:contentStatus/>
</cp:coreProperties>
</file>